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13" i="1"/>
  <c r="H13"/>
  <c r="I13"/>
  <c r="J13"/>
  <c r="L13"/>
  <c r="B195"/>
  <c r="A195"/>
  <c r="L194"/>
  <c r="J194"/>
  <c r="I194"/>
  <c r="H194"/>
  <c r="G194"/>
  <c r="B185"/>
  <c r="A185"/>
  <c r="L184"/>
  <c r="L195" s="1"/>
  <c r="J184"/>
  <c r="J195" s="1"/>
  <c r="I184"/>
  <c r="H184"/>
  <c r="G184"/>
  <c r="B176"/>
  <c r="A176"/>
  <c r="L175"/>
  <c r="J175"/>
  <c r="I175"/>
  <c r="H175"/>
  <c r="G175"/>
  <c r="B166"/>
  <c r="A166"/>
  <c r="L165"/>
  <c r="L176" s="1"/>
  <c r="J165"/>
  <c r="J176" s="1"/>
  <c r="I165"/>
  <c r="I176" s="1"/>
  <c r="H165"/>
  <c r="H176" s="1"/>
  <c r="G165"/>
  <c r="F165"/>
  <c r="B157"/>
  <c r="A157"/>
  <c r="L156"/>
  <c r="L157" s="1"/>
  <c r="J156"/>
  <c r="I156"/>
  <c r="H156"/>
  <c r="G156"/>
  <c r="B147"/>
  <c r="A147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38"/>
  <c r="B119"/>
  <c r="A119"/>
  <c r="L118"/>
  <c r="J118"/>
  <c r="I118"/>
  <c r="H118"/>
  <c r="G118"/>
  <c r="F118"/>
  <c r="B109"/>
  <c r="A109"/>
  <c r="L108"/>
  <c r="J108"/>
  <c r="I108"/>
  <c r="H108"/>
  <c r="G108"/>
  <c r="G119" s="1"/>
  <c r="F119"/>
  <c r="B100"/>
  <c r="A100"/>
  <c r="L99"/>
  <c r="J99"/>
  <c r="I99"/>
  <c r="H99"/>
  <c r="G99"/>
  <c r="F99"/>
  <c r="B90"/>
  <c r="A90"/>
  <c r="L89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L81" s="1"/>
  <c r="J70"/>
  <c r="I70"/>
  <c r="H70"/>
  <c r="G70"/>
  <c r="B62"/>
  <c r="A62"/>
  <c r="L61"/>
  <c r="J61"/>
  <c r="I61"/>
  <c r="H61"/>
  <c r="G61"/>
  <c r="B52"/>
  <c r="A52"/>
  <c r="L51"/>
  <c r="L62" s="1"/>
  <c r="J51"/>
  <c r="J62" s="1"/>
  <c r="I51"/>
  <c r="H51"/>
  <c r="G51"/>
  <c r="B43"/>
  <c r="A43"/>
  <c r="L42"/>
  <c r="J42"/>
  <c r="I42"/>
  <c r="H42"/>
  <c r="G42"/>
  <c r="F42"/>
  <c r="B33"/>
  <c r="A33"/>
  <c r="L32"/>
  <c r="L43" s="1"/>
  <c r="J32"/>
  <c r="I32"/>
  <c r="H32"/>
  <c r="G32"/>
  <c r="F43"/>
  <c r="B24"/>
  <c r="A24"/>
  <c r="L23"/>
  <c r="J23"/>
  <c r="I23"/>
  <c r="H23"/>
  <c r="G23"/>
  <c r="F23"/>
  <c r="B14"/>
  <c r="A14"/>
  <c r="L119" l="1"/>
  <c r="I119"/>
  <c r="F81"/>
  <c r="H119"/>
  <c r="L24"/>
  <c r="H43"/>
  <c r="G24"/>
  <c r="I157"/>
  <c r="F157"/>
  <c r="J157"/>
  <c r="F195"/>
  <c r="H195"/>
  <c r="G195"/>
  <c r="I195"/>
  <c r="G176"/>
  <c r="F176"/>
  <c r="J119"/>
  <c r="F100"/>
  <c r="J100"/>
  <c r="H100"/>
  <c r="L100"/>
  <c r="L196" s="1"/>
  <c r="J81"/>
  <c r="H81"/>
  <c r="G81"/>
  <c r="I81"/>
  <c r="H62"/>
  <c r="I62"/>
  <c r="F62"/>
  <c r="G62"/>
  <c r="G43"/>
  <c r="J43"/>
  <c r="I43"/>
  <c r="H24"/>
  <c r="F24"/>
  <c r="J24"/>
  <c r="I24"/>
  <c r="G196" l="1"/>
  <c r="F196"/>
  <c r="I196"/>
  <c r="J196"/>
  <c r="H196"/>
</calcChain>
</file>

<file path=xl/sharedStrings.xml><?xml version="1.0" encoding="utf-8"?>
<sst xmlns="http://schemas.openxmlformats.org/spreadsheetml/2006/main" count="425" uniqueCount="161">
  <si>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</si>
  <si>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</si>
  <si>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</si>
  <si>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</si>
  <si>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</si>
  <si>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</si>
  <si>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</si>
  <si>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</si>
  <si>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</si>
  <si>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</si>
  <si>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</si>
  <si>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</si>
  <si>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</si>
  <si>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</si>
  <si>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</si>
  <si>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</si>
  <si>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</si>
  <si>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</si>
  <si>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</si>
  <si>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</si>
  <si>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</si>
  <si>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</si>
  <si>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</si>
  <si>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</si>
  <si>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</si>
  <si>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</si>
  <si>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</si>
  <si>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</si>
  <si>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</si>
  <si>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</si>
  <si>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</si>
  <si>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</si>
  <si>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</si>
  <si>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</si>
  <si>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</si>
  <si>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</si>
  <si>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</si>
  <si>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</si>
  <si>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</si>
  <si>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Муниципальное казенное общеобразовательное учреждение  средняя общеобразовательная школа п. Маромица Опаринского муниципального округа</t>
  </si>
  <si>
    <t>12-18 лет</t>
  </si>
  <si>
    <t>Каша рисовая молочная жидкая</t>
  </si>
  <si>
    <t>Помидоры  в нарезке</t>
  </si>
  <si>
    <t>Какао</t>
  </si>
  <si>
    <t xml:space="preserve">Пшеничный </t>
  </si>
  <si>
    <t>Сыр</t>
  </si>
  <si>
    <t>200/6</t>
  </si>
  <si>
    <t>№ 121</t>
  </si>
  <si>
    <t>Пром</t>
  </si>
  <si>
    <t>Ржаной</t>
  </si>
  <si>
    <t>№ 193</t>
  </si>
  <si>
    <t>Салат картофельный с зеленым горошком</t>
  </si>
  <si>
    <t>Суп картофельный с макаронными изделиями</t>
  </si>
  <si>
    <t>Котлета мясная</t>
  </si>
  <si>
    <t>Греча</t>
  </si>
  <si>
    <t>Апельсиновый</t>
  </si>
  <si>
    <t>№ 22</t>
  </si>
  <si>
    <t>№ 38</t>
  </si>
  <si>
    <t>№66</t>
  </si>
  <si>
    <t>№ 113</t>
  </si>
  <si>
    <t>№ 198</t>
  </si>
  <si>
    <t>Салат из свежих  огурцов</t>
  </si>
  <si>
    <t>Щи по-уральски</t>
  </si>
  <si>
    <t>Плов</t>
  </si>
  <si>
    <t>Компот из свежих яблок</t>
  </si>
  <si>
    <t>Макароны запеченые с сыром</t>
  </si>
  <si>
    <t>Салат " Степной"</t>
  </si>
  <si>
    <t>Чай с лимоном с сахаром</t>
  </si>
  <si>
    <t>200/10</t>
  </si>
  <si>
    <t>№ 141</t>
  </si>
  <si>
    <t>№ 23</t>
  </si>
  <si>
    <t>200/7/15</t>
  </si>
  <si>
    <t>№ 186</t>
  </si>
  <si>
    <t>Каша пшено</t>
  </si>
  <si>
    <t>Огурец в нарезке</t>
  </si>
  <si>
    <t>Кофейный напиток</t>
  </si>
  <si>
    <t>№ 9</t>
  </si>
  <si>
    <t>№ 35</t>
  </si>
  <si>
    <t>№ 90</t>
  </si>
  <si>
    <t>0.2</t>
  </si>
  <si>
    <t>№ 197</t>
  </si>
  <si>
    <t>№ 123</t>
  </si>
  <si>
    <t>№ 191</t>
  </si>
  <si>
    <t>Салат Студенческий</t>
  </si>
  <si>
    <t>Рассольник Ленинградский</t>
  </si>
  <si>
    <t>Фрикаделька куринная</t>
  </si>
  <si>
    <t>Рожки отварные</t>
  </si>
  <si>
    <t>Компот из сухофруктов</t>
  </si>
  <si>
    <t>№ 24</t>
  </si>
  <si>
    <t>250/10</t>
  </si>
  <si>
    <t>№ 40</t>
  </si>
  <si>
    <t>№ 87</t>
  </si>
  <si>
    <t>№ 137</t>
  </si>
  <si>
    <t>№ 196</t>
  </si>
  <si>
    <t>Запеканка из творога</t>
  </si>
  <si>
    <t>Винегрет</t>
  </si>
  <si>
    <t>Чай</t>
  </si>
  <si>
    <t>200/25</t>
  </si>
  <si>
    <t>№ 145</t>
  </si>
  <si>
    <t>№ 26</t>
  </si>
  <si>
    <t>№ 184</t>
  </si>
  <si>
    <t>Салат из свеклы с растительным маслом</t>
  </si>
  <si>
    <t>Суп картофельный с рисом</t>
  </si>
  <si>
    <t>Котлета рыбная</t>
  </si>
  <si>
    <t>Пюре картофельное</t>
  </si>
  <si>
    <t xml:space="preserve">Напиток лимонный </t>
  </si>
  <si>
    <t>№ 17</t>
  </si>
  <si>
    <t>№ 56</t>
  </si>
  <si>
    <t>№ 94</t>
  </si>
  <si>
    <t>Суп молочный с крупой</t>
  </si>
  <si>
    <t>Нарезка из помидор</t>
  </si>
  <si>
    <t>Уха рыбацкая</t>
  </si>
  <si>
    <t>Жаркое по домашнему</t>
  </si>
  <si>
    <t>Компот из яблок</t>
  </si>
  <si>
    <t>№ 45</t>
  </si>
  <si>
    <t>№ 47</t>
  </si>
  <si>
    <t>№ 65</t>
  </si>
  <si>
    <t>Каша Дружба</t>
  </si>
  <si>
    <t>Бутерброд с маслом с сыром</t>
  </si>
  <si>
    <t xml:space="preserve">Салат Студенческий </t>
  </si>
  <si>
    <t xml:space="preserve">Суп гороховый </t>
  </si>
  <si>
    <t>Котлета куринная</t>
  </si>
  <si>
    <t>Компот из сухофркуктов</t>
  </si>
  <si>
    <t>№ 124</t>
  </si>
  <si>
    <t>№ 2</t>
  </si>
  <si>
    <t>№ 42</t>
  </si>
  <si>
    <t>№ 88</t>
  </si>
  <si>
    <t xml:space="preserve">Каша рисовая молочная </t>
  </si>
  <si>
    <t xml:space="preserve">Напиток Апельсиновый </t>
  </si>
  <si>
    <t>Пюре гороховое</t>
  </si>
  <si>
    <t>Суп молочный с макаронными изделиями</t>
  </si>
  <si>
    <t>Салат Степной</t>
  </si>
  <si>
    <t>Борщ</t>
  </si>
  <si>
    <t>Плов из говядины</t>
  </si>
  <si>
    <t>Омлет</t>
  </si>
  <si>
    <t>Салат из свежих помидор</t>
  </si>
  <si>
    <t>Щи из свежей капусты</t>
  </si>
  <si>
    <t>Тефтели рыбные</t>
  </si>
  <si>
    <t xml:space="preserve">Бутерброд с сыром </t>
  </si>
  <si>
    <t xml:space="preserve">Напиток Лимонный </t>
  </si>
  <si>
    <t xml:space="preserve">Салат Школьный </t>
  </si>
  <si>
    <t>Рассольник Домашний</t>
  </si>
  <si>
    <t>Рагу овощное с мясом</t>
  </si>
  <si>
    <t>Яйцо</t>
  </si>
  <si>
    <t>№ 60</t>
  </si>
  <si>
    <t>№136</t>
  </si>
  <si>
    <t>№ 44</t>
  </si>
  <si>
    <t>№ 34</t>
  </si>
  <si>
    <t>№ 81</t>
  </si>
  <si>
    <t>№142</t>
  </si>
  <si>
    <t>№ 8</t>
  </si>
  <si>
    <t>№ 33</t>
  </si>
  <si>
    <t>№ 58</t>
  </si>
  <si>
    <t>33.68</t>
  </si>
  <si>
    <t>245.60</t>
  </si>
  <si>
    <t>№ 1</t>
  </si>
  <si>
    <t>№ 20</t>
  </si>
  <si>
    <t>№ 37</t>
  </si>
  <si>
    <t>№ 80</t>
  </si>
  <si>
    <t>Котельникова Людмила Сергеевна</t>
  </si>
  <si>
    <t>17.50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</si>
</sst>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H200" sqref="H20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6" t="s">
        <v>39</v>
      </c>
      <c r="D1" s="57"/>
      <c r="E1" s="57"/>
      <c r="F1" s="12" t="s">
        <v>15</v>
      </c>
      <c r="G1" s="2" t="s">
        <v>16</v>
      </c>
      <c r="H1" s="58" t="s">
        <v>38</v>
      </c>
      <c r="I1" s="58"/>
      <c r="J1" s="58"/>
      <c r="K1" s="58"/>
    </row>
    <row r="2" spans="1:12" ht="18">
      <c r="A2" s="35" t="s">
        <v>6</v>
      </c>
      <c r="C2" s="2"/>
      <c r="G2" s="2" t="s">
        <v>17</v>
      </c>
      <c r="H2" s="58" t="s">
        <v>159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40</v>
      </c>
      <c r="G3" s="2" t="s">
        <v>18</v>
      </c>
      <c r="H3" s="48">
        <v>24</v>
      </c>
      <c r="I3" s="48">
        <v>3</v>
      </c>
      <c r="J3" s="49">
        <v>2025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 t="s">
        <v>46</v>
      </c>
      <c r="G6" s="40">
        <v>25.5</v>
      </c>
      <c r="H6" s="40">
        <v>8.16</v>
      </c>
      <c r="I6" s="40">
        <v>30.32</v>
      </c>
      <c r="J6" s="40">
        <v>213.2</v>
      </c>
      <c r="K6" s="41" t="s">
        <v>47</v>
      </c>
      <c r="L6" s="40">
        <v>20</v>
      </c>
    </row>
    <row r="7" spans="1:12" ht="15">
      <c r="A7" s="23"/>
      <c r="B7" s="15"/>
      <c r="C7" s="11"/>
      <c r="D7" s="6"/>
      <c r="E7" s="42" t="s">
        <v>42</v>
      </c>
      <c r="F7" s="43">
        <v>80</v>
      </c>
      <c r="G7" s="43">
        <v>0.93</v>
      </c>
      <c r="H7" s="43">
        <v>0.13</v>
      </c>
      <c r="I7" s="43">
        <v>3.07</v>
      </c>
      <c r="J7" s="43">
        <v>17.07</v>
      </c>
      <c r="K7" s="44"/>
      <c r="L7" s="43">
        <v>18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50</v>
      </c>
      <c r="L8" s="43">
        <v>11</v>
      </c>
    </row>
    <row r="9" spans="1:12" ht="15">
      <c r="A9" s="23"/>
      <c r="B9" s="15"/>
      <c r="C9" s="11"/>
      <c r="D9" s="7" t="s">
        <v>22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48</v>
      </c>
      <c r="L9" s="43">
        <v>3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20</v>
      </c>
      <c r="G11" s="43">
        <v>4.6399999999999997</v>
      </c>
      <c r="H11" s="43">
        <v>5.9</v>
      </c>
      <c r="I11" s="43">
        <v>0</v>
      </c>
      <c r="J11" s="43">
        <v>72.8</v>
      </c>
      <c r="K11" s="44"/>
      <c r="L11" s="43">
        <v>17.5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v>536</v>
      </c>
      <c r="G13" s="19">
        <f t="shared" ref="G13:J13" si="0">SUM(G6:G12)</f>
        <v>37</v>
      </c>
      <c r="H13" s="19">
        <f t="shared" si="0"/>
        <v>17.89</v>
      </c>
      <c r="I13" s="19">
        <f t="shared" si="0"/>
        <v>70.33</v>
      </c>
      <c r="J13" s="19">
        <f t="shared" si="0"/>
        <v>505.67</v>
      </c>
      <c r="K13" s="25"/>
      <c r="L13" s="19">
        <f t="shared" ref="L13" si="1">SUM(L6:L12)</f>
        <v>69.5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56</v>
      </c>
      <c r="L14" s="43">
        <v>16</v>
      </c>
    </row>
    <row r="15" spans="1:12" ht="15">
      <c r="A15" s="23"/>
      <c r="B15" s="15"/>
      <c r="C15" s="11"/>
      <c r="D15" s="7" t="s">
        <v>26</v>
      </c>
      <c r="E15" s="42" t="s">
        <v>52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 t="s">
        <v>57</v>
      </c>
      <c r="L15" s="43">
        <v>15</v>
      </c>
    </row>
    <row r="16" spans="1:12" ht="15">
      <c r="A16" s="23"/>
      <c r="B16" s="15"/>
      <c r="C16" s="11"/>
      <c r="D16" s="7" t="s">
        <v>27</v>
      </c>
      <c r="E16" s="42" t="s">
        <v>53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58</v>
      </c>
      <c r="L16" s="43">
        <v>48</v>
      </c>
    </row>
    <row r="17" spans="1:12" ht="15">
      <c r="A17" s="23"/>
      <c r="B17" s="15"/>
      <c r="C17" s="11"/>
      <c r="D17" s="7" t="s">
        <v>28</v>
      </c>
      <c r="E17" s="42" t="s">
        <v>54</v>
      </c>
      <c r="F17" s="43">
        <v>200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59</v>
      </c>
      <c r="L17" s="43">
        <v>15</v>
      </c>
    </row>
    <row r="18" spans="1:12" ht="15">
      <c r="A18" s="23"/>
      <c r="B18" s="15"/>
      <c r="C18" s="11"/>
      <c r="D18" s="7" t="s">
        <v>29</v>
      </c>
      <c r="E18" s="42" t="s">
        <v>55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44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48</v>
      </c>
      <c r="L19" s="43">
        <v>3</v>
      </c>
    </row>
    <row r="20" spans="1:12" ht="15">
      <c r="A20" s="23"/>
      <c r="B20" s="15"/>
      <c r="C20" s="11"/>
      <c r="D20" s="7" t="s">
        <v>31</v>
      </c>
      <c r="E20" s="42" t="s">
        <v>49</v>
      </c>
      <c r="F20" s="43">
        <v>30</v>
      </c>
      <c r="G20" s="43">
        <v>2.5499999999999998</v>
      </c>
      <c r="H20" s="43">
        <v>0.99</v>
      </c>
      <c r="I20" s="43">
        <v>12.75</v>
      </c>
      <c r="J20" s="43">
        <v>77.7</v>
      </c>
      <c r="K20" s="44" t="s">
        <v>48</v>
      </c>
      <c r="L20" s="43">
        <v>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910</v>
      </c>
      <c r="G23" s="19">
        <f t="shared" ref="G23:J23" si="2">SUM(G14:G22)</f>
        <v>37.879999999999995</v>
      </c>
      <c r="H23" s="19">
        <f t="shared" si="2"/>
        <v>35.89</v>
      </c>
      <c r="I23" s="19">
        <f t="shared" si="2"/>
        <v>131.69</v>
      </c>
      <c r="J23" s="19">
        <f t="shared" si="2"/>
        <v>1014.3000000000001</v>
      </c>
      <c r="K23" s="25"/>
      <c r="L23" s="19">
        <f t="shared" ref="L23" si="3">SUM(L14:L22)</f>
        <v>110</v>
      </c>
    </row>
    <row r="24" spans="1:12" ht="15.7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1446</v>
      </c>
      <c r="G24" s="32">
        <f t="shared" ref="G24:J24" si="4">G13+G23</f>
        <v>74.88</v>
      </c>
      <c r="H24" s="32">
        <f t="shared" si="4"/>
        <v>53.78</v>
      </c>
      <c r="I24" s="32">
        <f t="shared" si="4"/>
        <v>202.01999999999998</v>
      </c>
      <c r="J24" s="32">
        <f t="shared" si="4"/>
        <v>1519.97</v>
      </c>
      <c r="K24" s="32"/>
      <c r="L24" s="32">
        <f t="shared" ref="L24" si="5">L13+L23</f>
        <v>179.5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2" t="s">
        <v>65</v>
      </c>
      <c r="F25" s="40" t="s">
        <v>68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69</v>
      </c>
      <c r="L25" s="40">
        <v>32</v>
      </c>
    </row>
    <row r="26" spans="1:12" ht="15">
      <c r="A26" s="14"/>
      <c r="B26" s="15"/>
      <c r="C26" s="11"/>
      <c r="D26" s="51" t="s">
        <v>25</v>
      </c>
      <c r="E26" s="2" t="s">
        <v>66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70</v>
      </c>
      <c r="L26" s="43">
        <v>20</v>
      </c>
    </row>
    <row r="27" spans="1:12" ht="15">
      <c r="A27" s="14"/>
      <c r="B27" s="15"/>
      <c r="C27" s="11"/>
      <c r="D27" s="7" t="s">
        <v>21</v>
      </c>
      <c r="E27" s="2" t="s">
        <v>67</v>
      </c>
      <c r="F27" s="43" t="s">
        <v>71</v>
      </c>
      <c r="G27" s="43">
        <v>0.2</v>
      </c>
      <c r="H27" s="43">
        <v>0.1</v>
      </c>
      <c r="I27" s="43">
        <v>13.9</v>
      </c>
      <c r="J27" s="43">
        <v>55</v>
      </c>
      <c r="K27" s="44" t="s">
        <v>72</v>
      </c>
      <c r="L27" s="43">
        <v>5</v>
      </c>
    </row>
    <row r="28" spans="1:12" ht="15">
      <c r="A28" s="14"/>
      <c r="B28" s="15"/>
      <c r="C28" s="11"/>
      <c r="D28" s="7" t="s">
        <v>22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48</v>
      </c>
      <c r="L28" s="43">
        <v>3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>
      <c r="A32" s="16"/>
      <c r="B32" s="17"/>
      <c r="C32" s="8"/>
      <c r="D32" s="18" t="s">
        <v>32</v>
      </c>
      <c r="E32" s="9"/>
      <c r="F32" s="19">
        <v>562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60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61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76</v>
      </c>
      <c r="L33" s="43">
        <v>32</v>
      </c>
    </row>
    <row r="34" spans="1:12" ht="15">
      <c r="A34" s="14"/>
      <c r="B34" s="15"/>
      <c r="C34" s="11"/>
      <c r="D34" s="7" t="s">
        <v>26</v>
      </c>
      <c r="E34" s="42" t="s">
        <v>62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77</v>
      </c>
      <c r="L34" s="43">
        <v>22</v>
      </c>
    </row>
    <row r="35" spans="1:12" ht="15">
      <c r="A35" s="14"/>
      <c r="B35" s="15"/>
      <c r="C35" s="11"/>
      <c r="D35" s="7" t="s">
        <v>27</v>
      </c>
      <c r="E35" s="42" t="s">
        <v>63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78</v>
      </c>
      <c r="L35" s="43">
        <v>33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64</v>
      </c>
      <c r="F37" s="43">
        <v>200</v>
      </c>
      <c r="G37" s="43" t="s">
        <v>79</v>
      </c>
      <c r="H37" s="43">
        <v>0.1</v>
      </c>
      <c r="I37" s="43">
        <v>25.4</v>
      </c>
      <c r="J37" s="43">
        <v>99</v>
      </c>
      <c r="K37" s="44" t="s">
        <v>80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44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48</v>
      </c>
      <c r="L38" s="43">
        <v>3</v>
      </c>
    </row>
    <row r="39" spans="1:12" ht="15">
      <c r="A39" s="14"/>
      <c r="B39" s="15"/>
      <c r="C39" s="11"/>
      <c r="D39" s="7" t="s">
        <v>31</v>
      </c>
      <c r="E39" s="42" t="s">
        <v>49</v>
      </c>
      <c r="F39" s="43">
        <v>30</v>
      </c>
      <c r="G39" s="43">
        <v>2.5499999999999998</v>
      </c>
      <c r="H39" s="43">
        <v>0.99</v>
      </c>
      <c r="I39" s="43">
        <v>12.75</v>
      </c>
      <c r="J39" s="43">
        <v>77.7</v>
      </c>
      <c r="K39" s="44" t="s">
        <v>48</v>
      </c>
      <c r="L39" s="43">
        <v>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27.02</v>
      </c>
      <c r="H42" s="19">
        <f t="shared" ref="H42" si="11">SUM(H33:H41)</f>
        <v>31.03</v>
      </c>
      <c r="I42" s="19">
        <f t="shared" ref="I42" si="12">SUM(I33:I41)</f>
        <v>94.649999999999991</v>
      </c>
      <c r="J42" s="19">
        <f t="shared" ref="J42:L42" si="13">SUM(J33:J41)</f>
        <v>776.50000000000011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1372</v>
      </c>
      <c r="G43" s="32">
        <f t="shared" ref="G43" si="14">G32+G42</f>
        <v>39.71</v>
      </c>
      <c r="H43" s="32">
        <f t="shared" ref="H43" si="15">H32+H42</f>
        <v>46.07</v>
      </c>
      <c r="I43" s="32">
        <f t="shared" ref="I43" si="16">I32+I42</f>
        <v>156.48999999999998</v>
      </c>
      <c r="J43" s="32">
        <f t="shared" ref="J43:L43" si="17">J32+J42</f>
        <v>1237.1000000000001</v>
      </c>
      <c r="K43" s="32"/>
      <c r="L43" s="32">
        <f t="shared" si="17"/>
        <v>160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73</v>
      </c>
      <c r="F44" s="40" t="s">
        <v>46</v>
      </c>
      <c r="G44" s="40">
        <v>7.28</v>
      </c>
      <c r="H44" s="40">
        <v>8.9600000000000009</v>
      </c>
      <c r="I44" s="40">
        <v>33.68</v>
      </c>
      <c r="J44" s="40">
        <v>245</v>
      </c>
      <c r="K44" s="41" t="s">
        <v>81</v>
      </c>
      <c r="L44" s="40">
        <v>20</v>
      </c>
    </row>
    <row r="45" spans="1:12" ht="15">
      <c r="A45" s="23"/>
      <c r="B45" s="15"/>
      <c r="C45" s="11"/>
      <c r="D45" s="51" t="s">
        <v>25</v>
      </c>
      <c r="E45" s="42" t="s">
        <v>74</v>
      </c>
      <c r="F45" s="43">
        <v>80</v>
      </c>
      <c r="G45" s="43">
        <v>0.7</v>
      </c>
      <c r="H45" s="43">
        <v>0.13</v>
      </c>
      <c r="I45" s="43">
        <v>2</v>
      </c>
      <c r="J45" s="43">
        <v>11.3</v>
      </c>
      <c r="K45" s="44">
        <v>0</v>
      </c>
      <c r="L45" s="43">
        <v>25</v>
      </c>
    </row>
    <row r="46" spans="1:12" ht="15">
      <c r="A46" s="23"/>
      <c r="B46" s="15"/>
      <c r="C46" s="11"/>
      <c r="D46" s="7" t="s">
        <v>21</v>
      </c>
      <c r="E46" s="42" t="s">
        <v>75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82</v>
      </c>
      <c r="L46" s="43">
        <v>11</v>
      </c>
    </row>
    <row r="47" spans="1:12" ht="15">
      <c r="A47" s="23"/>
      <c r="B47" s="15"/>
      <c r="C47" s="11"/>
      <c r="D47" s="7" t="s">
        <v>22</v>
      </c>
      <c r="E47" s="42" t="s">
        <v>44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48</v>
      </c>
      <c r="L47" s="43">
        <v>3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v>516</v>
      </c>
      <c r="G51" s="19">
        <f t="shared" ref="G51" si="18">SUM(G44:G50)</f>
        <v>12.31</v>
      </c>
      <c r="H51" s="19">
        <f t="shared" ref="H51" si="19">SUM(H44:H50)</f>
        <v>10.990000000000002</v>
      </c>
      <c r="I51" s="19">
        <f t="shared" ref="I51" si="20">SUM(I44:I50)</f>
        <v>70.819999999999993</v>
      </c>
      <c r="J51" s="19">
        <f t="shared" ref="J51:L51" si="21">SUM(J44:J50)</f>
        <v>427.9</v>
      </c>
      <c r="K51" s="25"/>
      <c r="L51" s="19">
        <f t="shared" si="21"/>
        <v>59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83</v>
      </c>
      <c r="F52" s="43">
        <v>100</v>
      </c>
      <c r="G52" s="43">
        <v>3.7</v>
      </c>
      <c r="H52" s="43">
        <v>10.5</v>
      </c>
      <c r="I52" s="43">
        <v>6.1</v>
      </c>
      <c r="J52" s="43">
        <v>134</v>
      </c>
      <c r="K52" s="44" t="s">
        <v>88</v>
      </c>
      <c r="L52" s="43">
        <v>16</v>
      </c>
    </row>
    <row r="53" spans="1:12" ht="15">
      <c r="A53" s="23"/>
      <c r="B53" s="15"/>
      <c r="C53" s="11"/>
      <c r="D53" s="7" t="s">
        <v>26</v>
      </c>
      <c r="E53" s="42" t="s">
        <v>84</v>
      </c>
      <c r="F53" s="43" t="s">
        <v>89</v>
      </c>
      <c r="G53" s="43">
        <v>2.4</v>
      </c>
      <c r="H53" s="43">
        <v>5.7</v>
      </c>
      <c r="I53" s="43">
        <v>15.7</v>
      </c>
      <c r="J53" s="43" t="s">
        <v>89</v>
      </c>
      <c r="K53" s="44" t="s">
        <v>90</v>
      </c>
      <c r="L53" s="43">
        <v>29</v>
      </c>
    </row>
    <row r="54" spans="1:12" ht="15">
      <c r="A54" s="23"/>
      <c r="B54" s="15"/>
      <c r="C54" s="11"/>
      <c r="D54" s="7" t="s">
        <v>27</v>
      </c>
      <c r="E54" s="42" t="s">
        <v>85</v>
      </c>
      <c r="F54" s="43">
        <v>100</v>
      </c>
      <c r="G54" s="43">
        <v>13.63</v>
      </c>
      <c r="H54" s="43">
        <v>15.63</v>
      </c>
      <c r="I54" s="43">
        <v>7.38</v>
      </c>
      <c r="J54" s="43">
        <v>226</v>
      </c>
      <c r="K54" s="44" t="s">
        <v>91</v>
      </c>
      <c r="L54" s="43">
        <v>50</v>
      </c>
    </row>
    <row r="55" spans="1:12" ht="15">
      <c r="A55" s="23"/>
      <c r="B55" s="15"/>
      <c r="C55" s="11"/>
      <c r="D55" s="7" t="s">
        <v>28</v>
      </c>
      <c r="E55" s="42" t="s">
        <v>86</v>
      </c>
      <c r="F55" s="43">
        <v>200</v>
      </c>
      <c r="G55" s="43">
        <v>7.3</v>
      </c>
      <c r="H55" s="43">
        <v>5.6</v>
      </c>
      <c r="I55" s="43">
        <v>44.5</v>
      </c>
      <c r="J55" s="43">
        <v>262</v>
      </c>
      <c r="K55" s="44" t="s">
        <v>92</v>
      </c>
      <c r="L55" s="43">
        <v>13</v>
      </c>
    </row>
    <row r="56" spans="1:12" ht="15">
      <c r="A56" s="23"/>
      <c r="B56" s="15"/>
      <c r="C56" s="11"/>
      <c r="D56" s="7" t="s">
        <v>29</v>
      </c>
      <c r="E56" s="42" t="s">
        <v>87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93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44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48</v>
      </c>
      <c r="L57" s="43">
        <v>3</v>
      </c>
    </row>
    <row r="58" spans="1:12" ht="15">
      <c r="A58" s="23"/>
      <c r="B58" s="15"/>
      <c r="C58" s="11"/>
      <c r="D58" s="7" t="s">
        <v>31</v>
      </c>
      <c r="E58" s="42" t="s">
        <v>49</v>
      </c>
      <c r="F58" s="43">
        <v>30</v>
      </c>
      <c r="G58" s="43">
        <v>2.5499999999999998</v>
      </c>
      <c r="H58" s="43">
        <v>0.99</v>
      </c>
      <c r="I58" s="43">
        <v>12.75</v>
      </c>
      <c r="J58" s="43">
        <v>77.7</v>
      </c>
      <c r="K58" s="44" t="s">
        <v>48</v>
      </c>
      <c r="L58" s="43">
        <v>3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v>920</v>
      </c>
      <c r="G61" s="19">
        <f t="shared" ref="G61" si="22">SUM(G52:G60)</f>
        <v>34.409999999999997</v>
      </c>
      <c r="H61" s="19">
        <f t="shared" ref="H61" si="23">SUM(H52:H60)</f>
        <v>38.729999999999997</v>
      </c>
      <c r="I61" s="19">
        <f t="shared" ref="I61" si="24">SUM(I52:I60)</f>
        <v>142.46999999999997</v>
      </c>
      <c r="J61" s="19">
        <f t="shared" ref="J61:L61" si="25">SUM(J52:J60)</f>
        <v>902.30000000000007</v>
      </c>
      <c r="K61" s="25"/>
      <c r="L61" s="19">
        <f t="shared" si="25"/>
        <v>121</v>
      </c>
    </row>
    <row r="62" spans="1:12" ht="15.75" customHeight="1" thickBo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1436</v>
      </c>
      <c r="G62" s="32">
        <f t="shared" ref="G62" si="26">G51+G61</f>
        <v>46.72</v>
      </c>
      <c r="H62" s="32">
        <f t="shared" ref="H62" si="27">H51+H61</f>
        <v>49.72</v>
      </c>
      <c r="I62" s="32">
        <f t="shared" ref="I62" si="28">I51+I61</f>
        <v>213.28999999999996</v>
      </c>
      <c r="J62" s="32">
        <f t="shared" ref="J62:L62" si="29">J51+J61</f>
        <v>1330.2</v>
      </c>
      <c r="K62" s="32"/>
      <c r="L62" s="32">
        <f t="shared" si="29"/>
        <v>180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94</v>
      </c>
      <c r="F63" s="40" t="s">
        <v>97</v>
      </c>
      <c r="G63" s="40">
        <v>28.35</v>
      </c>
      <c r="H63" s="40">
        <v>21</v>
      </c>
      <c r="I63" s="40">
        <v>74.400000000000006</v>
      </c>
      <c r="J63" s="40">
        <v>47.4</v>
      </c>
      <c r="K63" s="41" t="s">
        <v>98</v>
      </c>
      <c r="L63" s="40">
        <v>100</v>
      </c>
    </row>
    <row r="64" spans="1:12" ht="15">
      <c r="A64" s="23"/>
      <c r="B64" s="15"/>
      <c r="C64" s="11"/>
      <c r="D64" s="51" t="s">
        <v>25</v>
      </c>
      <c r="E64" s="42" t="s">
        <v>95</v>
      </c>
      <c r="F64" s="43">
        <v>100</v>
      </c>
      <c r="G64" s="43">
        <v>1.4</v>
      </c>
      <c r="H64" s="43">
        <v>2.2999999999999998</v>
      </c>
      <c r="I64" s="43">
        <v>7.7</v>
      </c>
      <c r="J64" s="43">
        <v>57</v>
      </c>
      <c r="K64" s="44" t="s">
        <v>99</v>
      </c>
      <c r="L64" s="43">
        <v>21</v>
      </c>
    </row>
    <row r="65" spans="1:12" ht="15">
      <c r="A65" s="23"/>
      <c r="B65" s="15"/>
      <c r="C65" s="11"/>
      <c r="D65" s="7" t="s">
        <v>21</v>
      </c>
      <c r="E65" s="42" t="s">
        <v>96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100</v>
      </c>
      <c r="L65" s="43">
        <v>3</v>
      </c>
    </row>
    <row r="66" spans="1:12" ht="15">
      <c r="A66" s="23"/>
      <c r="B66" s="15"/>
      <c r="C66" s="11"/>
      <c r="D66" s="7" t="s">
        <v>22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48</v>
      </c>
      <c r="L66" s="43">
        <v>3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v>555</v>
      </c>
      <c r="G70" s="19">
        <f t="shared" ref="G70" si="30">SUM(G63:G69)</f>
        <v>32.200000000000003</v>
      </c>
      <c r="H70" s="19">
        <f t="shared" ref="H70" si="31">SUM(H63:H69)</f>
        <v>23.6</v>
      </c>
      <c r="I70" s="19">
        <f t="shared" ref="I70" si="32">SUM(I63:I69)</f>
        <v>110.44000000000001</v>
      </c>
      <c r="J70" s="19">
        <f t="shared" ref="J70:L70" si="33">SUM(J63:J69)</f>
        <v>230</v>
      </c>
      <c r="K70" s="25"/>
      <c r="L70" s="19">
        <f t="shared" si="33"/>
        <v>127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101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106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102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90</v>
      </c>
      <c r="L72" s="43">
        <v>15</v>
      </c>
    </row>
    <row r="73" spans="1:12" ht="15">
      <c r="A73" s="23"/>
      <c r="B73" s="15"/>
      <c r="C73" s="11"/>
      <c r="D73" s="7" t="s">
        <v>27</v>
      </c>
      <c r="E73" s="42" t="s">
        <v>103</v>
      </c>
      <c r="F73" s="43">
        <v>100</v>
      </c>
      <c r="G73" s="43">
        <v>14.9</v>
      </c>
      <c r="H73" s="43">
        <v>11.4</v>
      </c>
      <c r="I73" s="43">
        <v>12.9</v>
      </c>
      <c r="J73" s="43">
        <v>2.15</v>
      </c>
      <c r="K73" s="44" t="s">
        <v>107</v>
      </c>
      <c r="L73" s="43">
        <v>28</v>
      </c>
    </row>
    <row r="74" spans="1:12" ht="15">
      <c r="A74" s="23"/>
      <c r="B74" s="15"/>
      <c r="C74" s="11"/>
      <c r="D74" s="7" t="s">
        <v>28</v>
      </c>
      <c r="E74" s="42" t="s">
        <v>104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108</v>
      </c>
      <c r="L74" s="43">
        <v>24</v>
      </c>
    </row>
    <row r="75" spans="1:12" ht="15">
      <c r="A75" s="23"/>
      <c r="B75" s="15"/>
      <c r="C75" s="11"/>
      <c r="D75" s="7" t="s">
        <v>29</v>
      </c>
      <c r="E75" s="42" t="s">
        <v>105</v>
      </c>
      <c r="F75" s="43">
        <v>200</v>
      </c>
      <c r="G75" s="43">
        <v>0.6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44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48</v>
      </c>
      <c r="L76" s="43">
        <v>3</v>
      </c>
    </row>
    <row r="77" spans="1:12" ht="15">
      <c r="A77" s="23"/>
      <c r="B77" s="15"/>
      <c r="C77" s="11"/>
      <c r="D77" s="7" t="s">
        <v>31</v>
      </c>
      <c r="E77" s="42" t="s">
        <v>49</v>
      </c>
      <c r="F77" s="43">
        <v>30</v>
      </c>
      <c r="G77" s="43">
        <v>2.5499999999999998</v>
      </c>
      <c r="H77" s="43">
        <v>0.99</v>
      </c>
      <c r="I77" s="43">
        <v>12.75</v>
      </c>
      <c r="J77" s="43">
        <v>77.7</v>
      </c>
      <c r="K77" s="44" t="s">
        <v>48</v>
      </c>
      <c r="L77" s="43">
        <v>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28.580000000000002</v>
      </c>
      <c r="H80" s="19">
        <f t="shared" ref="H80" si="35">SUM(H71:H79)</f>
        <v>29.29</v>
      </c>
      <c r="I80" s="19">
        <f t="shared" ref="I80" si="36">SUM(I71:I79)</f>
        <v>114.99</v>
      </c>
      <c r="J80" s="19">
        <f t="shared" ref="J80:L80" si="37">SUM(J71:J79)</f>
        <v>632.45000000000005</v>
      </c>
      <c r="K80" s="25"/>
      <c r="L80" s="19">
        <f t="shared" si="37"/>
        <v>87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1465</v>
      </c>
      <c r="G81" s="32">
        <f t="shared" ref="G81" si="38">G70+G80</f>
        <v>60.78</v>
      </c>
      <c r="H81" s="32">
        <f t="shared" ref="H81" si="39">H70+H80</f>
        <v>52.89</v>
      </c>
      <c r="I81" s="32">
        <f t="shared" ref="I81" si="40">I70+I80</f>
        <v>225.43</v>
      </c>
      <c r="J81" s="32">
        <f t="shared" ref="J81:L81" si="41">J70+J80</f>
        <v>862.45</v>
      </c>
      <c r="K81" s="32"/>
      <c r="L81" s="32">
        <f t="shared" si="41"/>
        <v>214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109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18</v>
      </c>
    </row>
    <row r="83" spans="1:12" ht="15">
      <c r="A83" s="23"/>
      <c r="B83" s="15"/>
      <c r="C83" s="11"/>
      <c r="D83" s="51" t="s">
        <v>25</v>
      </c>
      <c r="E83" s="42" t="s">
        <v>51</v>
      </c>
      <c r="F83" s="43">
        <v>100</v>
      </c>
      <c r="G83" s="43">
        <v>3.2</v>
      </c>
      <c r="H83" s="43">
        <v>10</v>
      </c>
      <c r="I83" s="43">
        <v>9.3000000000000007</v>
      </c>
      <c r="J83" s="43">
        <v>141</v>
      </c>
      <c r="K83" s="44" t="s">
        <v>56</v>
      </c>
      <c r="L83" s="43">
        <v>16</v>
      </c>
    </row>
    <row r="84" spans="1:12" ht="15">
      <c r="A84" s="23"/>
      <c r="B84" s="15"/>
      <c r="C84" s="11"/>
      <c r="D84" s="7" t="s">
        <v>21</v>
      </c>
      <c r="E84" s="42" t="s">
        <v>43</v>
      </c>
      <c r="F84" s="43">
        <v>200</v>
      </c>
      <c r="G84" s="43">
        <v>3.5</v>
      </c>
      <c r="H84" s="43">
        <v>3.4</v>
      </c>
      <c r="I84" s="43">
        <v>22.3</v>
      </c>
      <c r="J84" s="43">
        <v>130</v>
      </c>
      <c r="K84" s="44" t="s">
        <v>50</v>
      </c>
      <c r="L84" s="43">
        <v>12</v>
      </c>
    </row>
    <row r="85" spans="1:12" ht="15">
      <c r="A85" s="23"/>
      <c r="B85" s="15"/>
      <c r="C85" s="11"/>
      <c r="D85" s="7" t="s">
        <v>22</v>
      </c>
      <c r="E85" s="42" t="s">
        <v>44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48</v>
      </c>
      <c r="L85" s="43">
        <v>3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13.530000000000001</v>
      </c>
      <c r="H89" s="19">
        <f t="shared" ref="H89" si="43">SUM(H82:H88)</f>
        <v>19.100000000000001</v>
      </c>
      <c r="I89" s="19">
        <f t="shared" ref="I89" si="44">SUM(I82:I88)</f>
        <v>64.34</v>
      </c>
      <c r="J89" s="19">
        <f t="shared" ref="J89:L89" si="45">SUM(J82:J88)</f>
        <v>482.6</v>
      </c>
      <c r="K89" s="25"/>
      <c r="L89" s="19">
        <f t="shared" si="45"/>
        <v>49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110</v>
      </c>
      <c r="F90" s="43">
        <v>80</v>
      </c>
      <c r="G90" s="43">
        <v>0.93</v>
      </c>
      <c r="H90" s="43">
        <v>0.13</v>
      </c>
      <c r="I90" s="43">
        <v>3.07</v>
      </c>
      <c r="J90" s="43">
        <v>17.07</v>
      </c>
      <c r="K90" s="44"/>
      <c r="L90" s="43">
        <v>18</v>
      </c>
    </row>
    <row r="91" spans="1:12" ht="15">
      <c r="A91" s="23"/>
      <c r="B91" s="15"/>
      <c r="C91" s="11"/>
      <c r="D91" s="7" t="s">
        <v>26</v>
      </c>
      <c r="E91" s="42" t="s">
        <v>111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115</v>
      </c>
      <c r="L91" s="43">
        <v>27</v>
      </c>
    </row>
    <row r="92" spans="1:12" ht="15">
      <c r="A92" s="23"/>
      <c r="B92" s="15"/>
      <c r="C92" s="11"/>
      <c r="D92" s="7" t="s">
        <v>27</v>
      </c>
      <c r="E92" s="42" t="s">
        <v>112</v>
      </c>
      <c r="F92" s="43">
        <v>200</v>
      </c>
      <c r="G92" s="43">
        <v>13.68</v>
      </c>
      <c r="H92" s="43">
        <v>17.920000000000002</v>
      </c>
      <c r="I92" s="43">
        <v>14.64</v>
      </c>
      <c r="J92" s="43">
        <v>239.2</v>
      </c>
      <c r="K92" s="44" t="s">
        <v>116</v>
      </c>
      <c r="L92" s="43">
        <v>74</v>
      </c>
    </row>
    <row r="93" spans="1:12" ht="15">
      <c r="A93" s="23"/>
      <c r="B93" s="15"/>
      <c r="C93" s="11"/>
      <c r="D93" s="7" t="s">
        <v>28</v>
      </c>
      <c r="E93" s="42" t="s">
        <v>45</v>
      </c>
      <c r="F93" s="43">
        <v>20</v>
      </c>
      <c r="G93" s="43">
        <v>4.6399999999999997</v>
      </c>
      <c r="H93" s="43">
        <v>5.9</v>
      </c>
      <c r="I93" s="43">
        <v>0</v>
      </c>
      <c r="J93" s="43">
        <v>72.8</v>
      </c>
      <c r="K93" s="44"/>
      <c r="L93" s="43">
        <v>17.5</v>
      </c>
    </row>
    <row r="94" spans="1:12" ht="15">
      <c r="A94" s="23"/>
      <c r="B94" s="15"/>
      <c r="C94" s="11"/>
      <c r="D94" s="7" t="s">
        <v>29</v>
      </c>
      <c r="E94" s="42" t="s">
        <v>113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80</v>
      </c>
      <c r="L94" s="43">
        <v>7</v>
      </c>
    </row>
    <row r="95" spans="1:12" ht="15">
      <c r="A95" s="23"/>
      <c r="B95" s="15"/>
      <c r="C95" s="11"/>
      <c r="D95" s="7" t="s">
        <v>30</v>
      </c>
      <c r="E95" s="42" t="s">
        <v>44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48</v>
      </c>
      <c r="L95" s="43">
        <v>3</v>
      </c>
    </row>
    <row r="96" spans="1:12" ht="15">
      <c r="A96" s="23"/>
      <c r="B96" s="15"/>
      <c r="C96" s="11"/>
      <c r="D96" s="7" t="s">
        <v>31</v>
      </c>
      <c r="E96" s="42" t="s">
        <v>49</v>
      </c>
      <c r="F96" s="43">
        <v>30</v>
      </c>
      <c r="G96" s="43">
        <v>2.5499999999999998</v>
      </c>
      <c r="H96" s="43">
        <v>0.99</v>
      </c>
      <c r="I96" s="43">
        <v>12.75</v>
      </c>
      <c r="J96" s="43">
        <v>77.7</v>
      </c>
      <c r="K96" s="44" t="s">
        <v>48</v>
      </c>
      <c r="L96" s="43">
        <v>3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810</v>
      </c>
      <c r="G99" s="19">
        <f t="shared" ref="G99" si="46">SUM(G90:G98)</f>
        <v>29.63</v>
      </c>
      <c r="H99" s="19">
        <f t="shared" ref="H99" si="47">SUM(H90:H98)</f>
        <v>28.64</v>
      </c>
      <c r="I99" s="19">
        <f t="shared" ref="I99" si="48">SUM(I90:I98)</f>
        <v>84.3</v>
      </c>
      <c r="J99" s="19">
        <f t="shared" ref="J99:L99" si="49">SUM(J90:J98)</f>
        <v>685.37</v>
      </c>
      <c r="K99" s="25"/>
      <c r="L99" s="19">
        <f t="shared" si="49"/>
        <v>149.5</v>
      </c>
    </row>
    <row r="100" spans="1:12" ht="15.75" customHeight="1" thickBo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1390</v>
      </c>
      <c r="G100" s="32">
        <f t="shared" ref="G100" si="50">G89+G99</f>
        <v>43.16</v>
      </c>
      <c r="H100" s="32">
        <f t="shared" ref="H100" si="51">H89+H99</f>
        <v>47.74</v>
      </c>
      <c r="I100" s="32">
        <f t="shared" ref="I100" si="52">I89+I99</f>
        <v>148.63999999999999</v>
      </c>
      <c r="J100" s="32">
        <f t="shared" ref="J100:L100" si="53">J89+J99</f>
        <v>1167.97</v>
      </c>
      <c r="K100" s="32"/>
      <c r="L100" s="32">
        <f t="shared" si="53"/>
        <v>198.5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117</v>
      </c>
      <c r="F101" s="40" t="s">
        <v>46</v>
      </c>
      <c r="G101" s="40">
        <v>7.68</v>
      </c>
      <c r="H101" s="40">
        <v>7.64</v>
      </c>
      <c r="I101" s="40">
        <v>29.84</v>
      </c>
      <c r="J101" s="40">
        <v>231.6</v>
      </c>
      <c r="K101" s="41" t="s">
        <v>123</v>
      </c>
      <c r="L101" s="40">
        <v>20</v>
      </c>
    </row>
    <row r="102" spans="1:12" ht="15">
      <c r="A102" s="23"/>
      <c r="B102" s="15"/>
      <c r="C102" s="11"/>
      <c r="D102" s="51" t="s">
        <v>25</v>
      </c>
      <c r="E102" s="42" t="s">
        <v>118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124</v>
      </c>
      <c r="L102" s="43">
        <v>22</v>
      </c>
    </row>
    <row r="103" spans="1:12" ht="15">
      <c r="A103" s="23"/>
      <c r="B103" s="15"/>
      <c r="C103" s="11"/>
      <c r="D103" s="7" t="s">
        <v>21</v>
      </c>
      <c r="E103" s="42" t="s">
        <v>75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82</v>
      </c>
      <c r="L103" s="43">
        <v>11</v>
      </c>
    </row>
    <row r="104" spans="1:12" ht="15">
      <c r="A104" s="23"/>
      <c r="B104" s="15"/>
      <c r="C104" s="11"/>
      <c r="D104" s="7" t="s">
        <v>22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48</v>
      </c>
      <c r="L104" s="43">
        <v>3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v>516</v>
      </c>
      <c r="G108" s="19">
        <f t="shared" ref="G108:J108" si="54">SUM(G101:G107)</f>
        <v>20.409999999999997</v>
      </c>
      <c r="H108" s="19">
        <f t="shared" si="54"/>
        <v>18.14</v>
      </c>
      <c r="I108" s="19">
        <f t="shared" si="54"/>
        <v>91.38</v>
      </c>
      <c r="J108" s="19">
        <f t="shared" si="54"/>
        <v>624.20000000000005</v>
      </c>
      <c r="K108" s="25">
        <v>0</v>
      </c>
      <c r="L108" s="19">
        <f t="shared" ref="L108" si="55">SUM(L101:L107)</f>
        <v>56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119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88</v>
      </c>
      <c r="L109" s="43">
        <v>18</v>
      </c>
    </row>
    <row r="110" spans="1:12" ht="15">
      <c r="A110" s="23"/>
      <c r="B110" s="15"/>
      <c r="C110" s="11"/>
      <c r="D110" s="7" t="s">
        <v>26</v>
      </c>
      <c r="E110" s="42" t="s">
        <v>120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125</v>
      </c>
      <c r="L110" s="43">
        <v>12</v>
      </c>
    </row>
    <row r="111" spans="1:12" ht="15">
      <c r="A111" s="23"/>
      <c r="B111" s="15"/>
      <c r="C111" s="11"/>
      <c r="D111" s="7" t="s">
        <v>27</v>
      </c>
      <c r="E111" s="42" t="s">
        <v>121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126</v>
      </c>
      <c r="L111" s="43">
        <v>50</v>
      </c>
    </row>
    <row r="112" spans="1:12" ht="15">
      <c r="A112" s="23"/>
      <c r="B112" s="15"/>
      <c r="C112" s="11"/>
      <c r="D112" s="7" t="s">
        <v>28</v>
      </c>
      <c r="E112" s="42" t="s">
        <v>86</v>
      </c>
      <c r="F112" s="43">
        <v>200</v>
      </c>
      <c r="G112" s="43">
        <v>7.3</v>
      </c>
      <c r="H112" s="43">
        <v>5.6</v>
      </c>
      <c r="I112" s="43">
        <v>44.5</v>
      </c>
      <c r="J112" s="43">
        <v>130</v>
      </c>
      <c r="K112" s="44" t="s">
        <v>92</v>
      </c>
      <c r="L112" s="43">
        <v>13</v>
      </c>
    </row>
    <row r="113" spans="1:12" ht="15">
      <c r="A113" s="23"/>
      <c r="B113" s="15"/>
      <c r="C113" s="11"/>
      <c r="D113" s="7" t="s">
        <v>29</v>
      </c>
      <c r="E113" s="42" t="s">
        <v>122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93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44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48</v>
      </c>
      <c r="L114" s="43">
        <v>3</v>
      </c>
    </row>
    <row r="115" spans="1:12" ht="15">
      <c r="A115" s="23"/>
      <c r="B115" s="15"/>
      <c r="C115" s="11"/>
      <c r="D115" s="7" t="s">
        <v>31</v>
      </c>
      <c r="E115" s="42" t="s">
        <v>49</v>
      </c>
      <c r="F115" s="43">
        <v>30</v>
      </c>
      <c r="G115" s="43">
        <v>2.5499999999999998</v>
      </c>
      <c r="H115" s="43">
        <v>0.99</v>
      </c>
      <c r="I115" s="43">
        <v>12.75</v>
      </c>
      <c r="J115" s="43">
        <v>77.7</v>
      </c>
      <c r="K115" s="44" t="s">
        <v>48</v>
      </c>
      <c r="L115" s="43">
        <v>3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910</v>
      </c>
      <c r="G118" s="19">
        <f t="shared" ref="G118:J118" si="56">SUM(G109:G117)</f>
        <v>45.279999999999994</v>
      </c>
      <c r="H118" s="19">
        <f t="shared" si="56"/>
        <v>46.499999999999993</v>
      </c>
      <c r="I118" s="19">
        <f t="shared" si="56"/>
        <v>151.69</v>
      </c>
      <c r="J118" s="19">
        <f t="shared" si="56"/>
        <v>1055.3</v>
      </c>
      <c r="K118" s="25"/>
      <c r="L118" s="19">
        <f t="shared" ref="L118" si="57">SUM(L109:L117)</f>
        <v>106</v>
      </c>
    </row>
    <row r="119" spans="1:12" ht="15.75" thickBot="1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1426</v>
      </c>
      <c r="G119" s="32">
        <f t="shared" ref="G119" si="58">G108+G118</f>
        <v>65.69</v>
      </c>
      <c r="H119" s="32">
        <f t="shared" ref="H119" si="59">H108+H118</f>
        <v>64.639999999999986</v>
      </c>
      <c r="I119" s="32">
        <f t="shared" ref="I119" si="60">I108+I118</f>
        <v>243.07</v>
      </c>
      <c r="J119" s="32">
        <f t="shared" ref="J119:L119" si="61">J108+J118</f>
        <v>1679.5</v>
      </c>
      <c r="K119" s="32"/>
      <c r="L119" s="32">
        <f t="shared" si="61"/>
        <v>162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127</v>
      </c>
      <c r="F120" s="40" t="s">
        <v>46</v>
      </c>
      <c r="G120" s="40">
        <v>5.04</v>
      </c>
      <c r="H120" s="40">
        <v>8.16</v>
      </c>
      <c r="I120" s="40">
        <v>30.32</v>
      </c>
      <c r="J120" s="40">
        <v>215.2</v>
      </c>
      <c r="K120" s="41" t="s">
        <v>47</v>
      </c>
      <c r="L120" s="40">
        <v>20</v>
      </c>
    </row>
    <row r="121" spans="1:12" ht="15">
      <c r="A121" s="14"/>
      <c r="B121" s="15"/>
      <c r="C121" s="11"/>
      <c r="D121" s="51" t="s">
        <v>25</v>
      </c>
      <c r="E121" s="42" t="s">
        <v>74</v>
      </c>
      <c r="F121" s="43">
        <v>80</v>
      </c>
      <c r="G121" s="43">
        <v>0.7</v>
      </c>
      <c r="H121" s="43">
        <v>0.13</v>
      </c>
      <c r="I121" s="43">
        <v>2</v>
      </c>
      <c r="J121" s="43">
        <v>11.3</v>
      </c>
      <c r="K121" s="44"/>
      <c r="L121" s="43">
        <v>25</v>
      </c>
    </row>
    <row r="122" spans="1:12" ht="15">
      <c r="A122" s="14"/>
      <c r="B122" s="15"/>
      <c r="C122" s="11"/>
      <c r="D122" s="7" t="s">
        <v>21</v>
      </c>
      <c r="E122" s="42" t="s">
        <v>128</v>
      </c>
      <c r="F122" s="43">
        <v>200</v>
      </c>
      <c r="G122" s="43">
        <v>0.1</v>
      </c>
      <c r="H122" s="43">
        <v>0</v>
      </c>
      <c r="I122" s="43">
        <v>22.5</v>
      </c>
      <c r="J122" s="43">
        <v>86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44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48</v>
      </c>
      <c r="L123" s="43">
        <v>3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143</v>
      </c>
      <c r="F125" s="43">
        <v>40</v>
      </c>
      <c r="G125" s="43">
        <v>5.08</v>
      </c>
      <c r="H125" s="43">
        <v>4.5999999999999996</v>
      </c>
      <c r="I125" s="43">
        <v>0.28000000000000003</v>
      </c>
      <c r="J125" s="43">
        <v>62.84</v>
      </c>
      <c r="K125" s="44"/>
      <c r="L125" s="43">
        <v>11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v>556</v>
      </c>
      <c r="G127" s="19">
        <f t="shared" ref="G127:J127" si="62">SUM(G120:G126)</f>
        <v>13.35</v>
      </c>
      <c r="H127" s="19">
        <f t="shared" si="62"/>
        <v>13.190000000000001</v>
      </c>
      <c r="I127" s="19">
        <f t="shared" si="62"/>
        <v>69.740000000000009</v>
      </c>
      <c r="J127" s="19">
        <f t="shared" si="62"/>
        <v>447.94000000000005</v>
      </c>
      <c r="K127" s="25"/>
      <c r="L127" s="19">
        <f t="shared" ref="L127" si="63">SUM(L120:L126)</f>
        <v>69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95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99</v>
      </c>
      <c r="L128" s="43">
        <v>21</v>
      </c>
    </row>
    <row r="129" spans="1:12" ht="15">
      <c r="A129" s="14"/>
      <c r="B129" s="15"/>
      <c r="C129" s="11"/>
      <c r="D129" s="7" t="s">
        <v>26</v>
      </c>
      <c r="E129" s="42" t="s">
        <v>52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57</v>
      </c>
      <c r="L129" s="43">
        <v>15</v>
      </c>
    </row>
    <row r="130" spans="1:12" ht="15">
      <c r="A130" s="14"/>
      <c r="B130" s="15"/>
      <c r="C130" s="11"/>
      <c r="D130" s="7" t="s">
        <v>27</v>
      </c>
      <c r="E130" s="42" t="s">
        <v>53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144</v>
      </c>
      <c r="L130" s="43">
        <v>48</v>
      </c>
    </row>
    <row r="131" spans="1:12" ht="15">
      <c r="A131" s="14"/>
      <c r="B131" s="15"/>
      <c r="C131" s="11"/>
      <c r="D131" s="7" t="s">
        <v>28</v>
      </c>
      <c r="E131" s="42" t="s">
        <v>129</v>
      </c>
      <c r="F131" s="43">
        <v>200</v>
      </c>
      <c r="G131" s="43"/>
      <c r="H131" s="43"/>
      <c r="I131" s="43"/>
      <c r="J131" s="43"/>
      <c r="K131" s="44" t="s">
        <v>145</v>
      </c>
      <c r="L131" s="43">
        <v>16</v>
      </c>
    </row>
    <row r="132" spans="1:12" ht="15">
      <c r="A132" s="14"/>
      <c r="B132" s="15"/>
      <c r="C132" s="11"/>
      <c r="D132" s="7" t="s">
        <v>29</v>
      </c>
      <c r="E132" s="42" t="s">
        <v>96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100</v>
      </c>
      <c r="L132" s="43">
        <v>3</v>
      </c>
    </row>
    <row r="133" spans="1:12" ht="15">
      <c r="A133" s="14"/>
      <c r="B133" s="15"/>
      <c r="C133" s="11"/>
      <c r="D133" s="7" t="s">
        <v>30</v>
      </c>
      <c r="E133" s="42" t="s">
        <v>44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48</v>
      </c>
      <c r="L133" s="43">
        <v>3</v>
      </c>
    </row>
    <row r="134" spans="1:12" ht="15">
      <c r="A134" s="14"/>
      <c r="B134" s="15"/>
      <c r="C134" s="11"/>
      <c r="D134" s="7" t="s">
        <v>31</v>
      </c>
      <c r="E134" s="42" t="s">
        <v>49</v>
      </c>
      <c r="F134" s="43">
        <v>30</v>
      </c>
      <c r="G134" s="43">
        <v>2.5499999999999998</v>
      </c>
      <c r="H134" s="43">
        <v>0.99</v>
      </c>
      <c r="I134" s="43">
        <v>12.75</v>
      </c>
      <c r="J134" s="43">
        <v>77.7</v>
      </c>
      <c r="K134" s="44" t="s">
        <v>48</v>
      </c>
      <c r="L134" s="43">
        <v>3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910</v>
      </c>
      <c r="G137" s="19">
        <f t="shared" ref="G137:J137" si="64">SUM(G128:G136)</f>
        <v>23.6</v>
      </c>
      <c r="H137" s="19">
        <f t="shared" si="64"/>
        <v>18.189999999999998</v>
      </c>
      <c r="I137" s="19">
        <f t="shared" si="64"/>
        <v>80.489999999999995</v>
      </c>
      <c r="J137" s="19">
        <f t="shared" si="64"/>
        <v>589.30000000000007</v>
      </c>
      <c r="K137" s="25"/>
      <c r="L137" s="19">
        <f t="shared" ref="L137" si="65">SUM(L128:L136)</f>
        <v>109</v>
      </c>
    </row>
    <row r="138" spans="1:12" ht="15.75" thickBot="1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1466</v>
      </c>
      <c r="G138" s="32">
        <f t="shared" ref="G138" si="66">G127+G137</f>
        <v>36.950000000000003</v>
      </c>
      <c r="H138" s="32">
        <f t="shared" ref="H138" si="67">H127+H137</f>
        <v>31.38</v>
      </c>
      <c r="I138" s="32">
        <f t="shared" ref="I138" si="68">I127+I137</f>
        <v>150.23000000000002</v>
      </c>
      <c r="J138" s="32">
        <f t="shared" ref="J138:L138" si="69">J127+J137</f>
        <v>1037.2400000000002</v>
      </c>
      <c r="K138" s="32"/>
      <c r="L138" s="32">
        <f t="shared" si="69"/>
        <v>178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130</v>
      </c>
      <c r="F139" s="40">
        <v>250</v>
      </c>
      <c r="G139" s="40">
        <v>5.5</v>
      </c>
      <c r="H139" s="40">
        <v>5.5</v>
      </c>
      <c r="I139" s="40">
        <v>1.99</v>
      </c>
      <c r="J139" s="40">
        <v>151</v>
      </c>
      <c r="K139" s="41" t="s">
        <v>146</v>
      </c>
      <c r="L139" s="40">
        <v>18</v>
      </c>
    </row>
    <row r="140" spans="1:12" ht="15">
      <c r="A140" s="23"/>
      <c r="B140" s="15"/>
      <c r="C140" s="11"/>
      <c r="D140" s="51" t="s">
        <v>25</v>
      </c>
      <c r="E140" s="42" t="s">
        <v>45</v>
      </c>
      <c r="F140" s="43">
        <v>20</v>
      </c>
      <c r="G140" s="43">
        <v>4.6399999999999997</v>
      </c>
      <c r="H140" s="43">
        <v>5.9</v>
      </c>
      <c r="I140" s="43">
        <v>0</v>
      </c>
      <c r="J140" s="43">
        <v>72.8</v>
      </c>
      <c r="K140" s="44"/>
      <c r="L140" s="43" t="s">
        <v>160</v>
      </c>
    </row>
    <row r="141" spans="1:12" ht="15">
      <c r="A141" s="23"/>
      <c r="B141" s="15"/>
      <c r="C141" s="11"/>
      <c r="D141" s="7" t="s">
        <v>21</v>
      </c>
      <c r="E141" s="42" t="s">
        <v>43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50</v>
      </c>
      <c r="L141" s="43">
        <v>11</v>
      </c>
    </row>
    <row r="142" spans="1:12" ht="15.75" customHeight="1">
      <c r="A142" s="23"/>
      <c r="B142" s="15"/>
      <c r="C142" s="11"/>
      <c r="D142" s="7" t="s">
        <v>22</v>
      </c>
      <c r="E142" s="42" t="s">
        <v>44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48</v>
      </c>
      <c r="L142" s="43">
        <v>3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110</v>
      </c>
      <c r="F144" s="43">
        <v>80</v>
      </c>
      <c r="G144" s="43">
        <v>0.93</v>
      </c>
      <c r="H144" s="43">
        <v>0.13</v>
      </c>
      <c r="I144" s="43">
        <v>3.07</v>
      </c>
      <c r="J144" s="43">
        <v>17.07</v>
      </c>
      <c r="K144" s="44"/>
      <c r="L144" s="43">
        <v>18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17</v>
      </c>
      <c r="H146" s="19">
        <f t="shared" si="70"/>
        <v>15.230000000000002</v>
      </c>
      <c r="I146" s="19">
        <f t="shared" si="70"/>
        <v>42</v>
      </c>
      <c r="J146" s="19">
        <f t="shared" si="70"/>
        <v>443.46999999999997</v>
      </c>
      <c r="K146" s="25"/>
      <c r="L146" s="19">
        <v>67.5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131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70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132</v>
      </c>
      <c r="F148" s="43" t="s">
        <v>89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147</v>
      </c>
      <c r="L148" s="43">
        <v>26</v>
      </c>
    </row>
    <row r="149" spans="1:12" ht="15">
      <c r="A149" s="23"/>
      <c r="B149" s="15"/>
      <c r="C149" s="11"/>
      <c r="D149" s="7" t="s">
        <v>27</v>
      </c>
      <c r="E149" s="42" t="s">
        <v>133</v>
      </c>
      <c r="F149" s="43">
        <v>200</v>
      </c>
      <c r="G149" s="43">
        <v>14.56</v>
      </c>
      <c r="H149" s="43">
        <v>15.12</v>
      </c>
      <c r="I149" s="43">
        <v>35.76</v>
      </c>
      <c r="J149" s="43">
        <v>340</v>
      </c>
      <c r="K149" s="44" t="s">
        <v>148</v>
      </c>
      <c r="L149" s="43">
        <v>83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113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80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44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48</v>
      </c>
      <c r="L152" s="43">
        <v>3</v>
      </c>
    </row>
    <row r="153" spans="1:12" ht="15">
      <c r="A153" s="23"/>
      <c r="B153" s="15"/>
      <c r="C153" s="11"/>
      <c r="D153" s="7" t="s">
        <v>31</v>
      </c>
      <c r="E153" s="42" t="s">
        <v>49</v>
      </c>
      <c r="F153" s="43">
        <v>30</v>
      </c>
      <c r="G153" s="43">
        <v>2.5499999999999998</v>
      </c>
      <c r="H153" s="43">
        <v>0.99</v>
      </c>
      <c r="I153" s="43">
        <v>12.75</v>
      </c>
      <c r="J153" s="43">
        <v>77.7</v>
      </c>
      <c r="K153" s="44" t="s">
        <v>48</v>
      </c>
      <c r="L153" s="43">
        <v>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v>820</v>
      </c>
      <c r="G156" s="19">
        <f t="shared" ref="G156:J156" si="71">SUM(G147:G155)</f>
        <v>24.14</v>
      </c>
      <c r="H156" s="19">
        <f t="shared" si="71"/>
        <v>25.310000000000002</v>
      </c>
      <c r="I156" s="19">
        <f t="shared" si="71"/>
        <v>113.74999999999999</v>
      </c>
      <c r="J156" s="19">
        <f t="shared" si="71"/>
        <v>788.30000000000007</v>
      </c>
      <c r="K156" s="25"/>
      <c r="L156" s="19">
        <f t="shared" ref="L156" si="72">SUM(L147:L155)</f>
        <v>142</v>
      </c>
    </row>
    <row r="157" spans="1:12" ht="15.7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1400</v>
      </c>
      <c r="G157" s="32">
        <f t="shared" ref="G157" si="73">G146+G156</f>
        <v>41.14</v>
      </c>
      <c r="H157" s="32">
        <f t="shared" ref="H157" si="74">H146+H156</f>
        <v>40.540000000000006</v>
      </c>
      <c r="I157" s="32">
        <f t="shared" ref="I157" si="75">I146+I156</f>
        <v>155.75</v>
      </c>
      <c r="J157" s="32">
        <f t="shared" ref="J157:L157" si="76">J146+J156</f>
        <v>1231.77</v>
      </c>
      <c r="K157" s="32"/>
      <c r="L157" s="32">
        <f t="shared" si="76"/>
        <v>209.5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134</v>
      </c>
      <c r="F158" s="40">
        <v>200</v>
      </c>
      <c r="G158" s="40">
        <v>6.8</v>
      </c>
      <c r="H158" s="40">
        <v>21.26</v>
      </c>
      <c r="I158" s="40">
        <v>12.67</v>
      </c>
      <c r="J158" s="40">
        <v>300</v>
      </c>
      <c r="K158" s="41" t="s">
        <v>149</v>
      </c>
      <c r="L158" s="40">
        <v>48</v>
      </c>
    </row>
    <row r="159" spans="1:12" ht="15">
      <c r="A159" s="23"/>
      <c r="B159" s="15"/>
      <c r="C159" s="11"/>
      <c r="D159" s="51" t="s">
        <v>25</v>
      </c>
      <c r="E159" s="42" t="s">
        <v>135</v>
      </c>
      <c r="F159" s="43">
        <v>100</v>
      </c>
      <c r="G159" s="43">
        <v>0.9</v>
      </c>
      <c r="H159" s="43">
        <v>4</v>
      </c>
      <c r="I159" s="43">
        <v>4.4000000000000004</v>
      </c>
      <c r="J159" s="43">
        <v>58</v>
      </c>
      <c r="K159" s="44" t="s">
        <v>150</v>
      </c>
      <c r="L159" s="43">
        <v>14</v>
      </c>
    </row>
    <row r="160" spans="1:12" ht="15">
      <c r="A160" s="23"/>
      <c r="B160" s="15"/>
      <c r="C160" s="11"/>
      <c r="D160" s="7" t="s">
        <v>21</v>
      </c>
      <c r="E160" s="42" t="s">
        <v>87</v>
      </c>
      <c r="F160" s="43">
        <v>200</v>
      </c>
      <c r="G160" s="43">
        <v>2.4</v>
      </c>
      <c r="H160" s="43">
        <v>0.01</v>
      </c>
      <c r="I160" s="43">
        <v>41.4</v>
      </c>
      <c r="J160" s="43">
        <v>130</v>
      </c>
      <c r="K160" s="44" t="s">
        <v>93</v>
      </c>
      <c r="L160" s="43">
        <v>7</v>
      </c>
    </row>
    <row r="161" spans="1:12" ht="15">
      <c r="A161" s="23"/>
      <c r="B161" s="15"/>
      <c r="C161" s="11"/>
      <c r="D161" s="7" t="s">
        <v>22</v>
      </c>
      <c r="E161" s="42" t="s">
        <v>44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48</v>
      </c>
      <c r="L161" s="43">
        <v>3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530</v>
      </c>
      <c r="G165" s="19">
        <f t="shared" ref="G165:J165" si="77">SUM(G158:G164)</f>
        <v>12.53</v>
      </c>
      <c r="H165" s="19">
        <f t="shared" si="77"/>
        <v>25.570000000000004</v>
      </c>
      <c r="I165" s="19">
        <f t="shared" si="77"/>
        <v>73.11</v>
      </c>
      <c r="J165" s="19">
        <f t="shared" si="77"/>
        <v>560.6</v>
      </c>
      <c r="K165" s="25"/>
      <c r="L165" s="19">
        <f t="shared" ref="L165" si="78">SUM(L158:L164)</f>
        <v>72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83</v>
      </c>
      <c r="F166" s="43">
        <v>100</v>
      </c>
      <c r="G166" s="43">
        <v>3.7</v>
      </c>
      <c r="H166" s="43">
        <v>10.5</v>
      </c>
      <c r="I166" s="43">
        <v>6.1</v>
      </c>
      <c r="J166" s="43">
        <v>134</v>
      </c>
      <c r="K166" s="44" t="s">
        <v>88</v>
      </c>
      <c r="L166" s="43">
        <v>16</v>
      </c>
    </row>
    <row r="167" spans="1:12" ht="15">
      <c r="A167" s="23"/>
      <c r="B167" s="15"/>
      <c r="C167" s="11"/>
      <c r="D167" s="7" t="s">
        <v>26</v>
      </c>
      <c r="E167" s="42" t="s">
        <v>136</v>
      </c>
      <c r="F167" s="43" t="s">
        <v>89</v>
      </c>
      <c r="G167" s="43">
        <v>2.1</v>
      </c>
      <c r="H167" s="52">
        <v>45448</v>
      </c>
      <c r="I167" s="43">
        <v>7.4</v>
      </c>
      <c r="J167" s="43">
        <v>88</v>
      </c>
      <c r="K167" s="44" t="s">
        <v>151</v>
      </c>
      <c r="L167" s="43">
        <v>25</v>
      </c>
    </row>
    <row r="168" spans="1:12" ht="15">
      <c r="A168" s="23"/>
      <c r="B168" s="15"/>
      <c r="C168" s="11"/>
      <c r="D168" s="7" t="s">
        <v>27</v>
      </c>
      <c r="E168" s="42" t="s">
        <v>137</v>
      </c>
      <c r="F168" s="43">
        <v>100</v>
      </c>
      <c r="G168" s="43">
        <v>13.6</v>
      </c>
      <c r="H168" s="43">
        <v>11.6</v>
      </c>
      <c r="I168" s="43">
        <v>15.1</v>
      </c>
      <c r="J168" s="43">
        <v>219</v>
      </c>
      <c r="K168" s="44" t="s">
        <v>152</v>
      </c>
      <c r="L168" s="43">
        <v>28</v>
      </c>
    </row>
    <row r="169" spans="1:12" ht="15">
      <c r="A169" s="23"/>
      <c r="B169" s="15"/>
      <c r="C169" s="11"/>
      <c r="D169" s="7" t="s">
        <v>28</v>
      </c>
      <c r="E169" s="42" t="s">
        <v>104</v>
      </c>
      <c r="F169" s="43">
        <v>200</v>
      </c>
      <c r="G169" s="43">
        <v>4.0999999999999996</v>
      </c>
      <c r="H169" s="43">
        <v>6.6</v>
      </c>
      <c r="I169" s="43">
        <v>26.9</v>
      </c>
      <c r="J169" s="43">
        <v>186</v>
      </c>
      <c r="K169" s="44" t="s">
        <v>108</v>
      </c>
      <c r="L169" s="43">
        <v>24</v>
      </c>
    </row>
    <row r="170" spans="1:12" ht="15">
      <c r="A170" s="23"/>
      <c r="B170" s="15"/>
      <c r="C170" s="11"/>
      <c r="D170" s="7" t="s">
        <v>29</v>
      </c>
      <c r="E170" s="42" t="s">
        <v>75</v>
      </c>
      <c r="F170" s="43">
        <v>200</v>
      </c>
      <c r="G170" s="43">
        <v>1.9</v>
      </c>
      <c r="H170" s="52">
        <v>45444</v>
      </c>
      <c r="I170" s="52">
        <v>45432</v>
      </c>
      <c r="J170" s="43">
        <v>99</v>
      </c>
      <c r="K170" s="44" t="s">
        <v>82</v>
      </c>
      <c r="L170" s="43">
        <v>11</v>
      </c>
    </row>
    <row r="171" spans="1:12" ht="15">
      <c r="A171" s="23"/>
      <c r="B171" s="15"/>
      <c r="C171" s="11"/>
      <c r="D171" s="7" t="s">
        <v>30</v>
      </c>
      <c r="E171" s="42" t="s">
        <v>44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48</v>
      </c>
      <c r="L171" s="43">
        <v>3</v>
      </c>
    </row>
    <row r="172" spans="1:12" ht="15">
      <c r="A172" s="23"/>
      <c r="B172" s="15"/>
      <c r="C172" s="11"/>
      <c r="D172" s="7" t="s">
        <v>31</v>
      </c>
      <c r="E172" s="42" t="s">
        <v>49</v>
      </c>
      <c r="F172" s="43">
        <v>30</v>
      </c>
      <c r="G172" s="43">
        <v>2.5499999999999998</v>
      </c>
      <c r="H172" s="43">
        <v>0.99</v>
      </c>
      <c r="I172" s="43">
        <v>12.75</v>
      </c>
      <c r="J172" s="43">
        <v>77.7</v>
      </c>
      <c r="K172" s="44" t="s">
        <v>48</v>
      </c>
      <c r="L172" s="43">
        <v>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v>890</v>
      </c>
      <c r="G175" s="19">
        <f t="shared" ref="G175:J175" si="79">SUM(G166:G174)</f>
        <v>30.38</v>
      </c>
      <c r="H175" s="19">
        <f t="shared" si="79"/>
        <v>90921.99</v>
      </c>
      <c r="I175" s="19">
        <f t="shared" si="79"/>
        <v>45514.89</v>
      </c>
      <c r="J175" s="19">
        <f t="shared" si="79"/>
        <v>876.30000000000007</v>
      </c>
      <c r="K175" s="25"/>
      <c r="L175" s="19">
        <f t="shared" ref="L175" si="80">SUM(L166:L174)</f>
        <v>110</v>
      </c>
    </row>
    <row r="176" spans="1:12" ht="15.7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1420</v>
      </c>
      <c r="G176" s="32">
        <f t="shared" ref="G176" si="81">G165+G175</f>
        <v>42.91</v>
      </c>
      <c r="H176" s="32">
        <f t="shared" ref="H176" si="82">H165+H175</f>
        <v>90947.560000000012</v>
      </c>
      <c r="I176" s="32">
        <f t="shared" ref="I176" si="83">I165+I175</f>
        <v>45588</v>
      </c>
      <c r="J176" s="32">
        <f t="shared" ref="J176:L176" si="84">J165+J175</f>
        <v>1436.9</v>
      </c>
      <c r="K176" s="32"/>
      <c r="L176" s="32">
        <f t="shared" si="84"/>
        <v>182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73</v>
      </c>
      <c r="F177" s="40" t="s">
        <v>46</v>
      </c>
      <c r="G177" s="40">
        <v>7.28</v>
      </c>
      <c r="H177" s="40">
        <v>8.9600000000000009</v>
      </c>
      <c r="I177" s="40" t="s">
        <v>153</v>
      </c>
      <c r="J177" s="40" t="s">
        <v>154</v>
      </c>
      <c r="K177" s="41" t="s">
        <v>81</v>
      </c>
      <c r="L177" s="40">
        <v>20</v>
      </c>
    </row>
    <row r="178" spans="1:12" ht="15">
      <c r="A178" s="23"/>
      <c r="B178" s="15"/>
      <c r="C178" s="11"/>
      <c r="D178" s="51" t="s">
        <v>25</v>
      </c>
      <c r="E178" s="42" t="s">
        <v>138</v>
      </c>
      <c r="F178" s="43">
        <v>75</v>
      </c>
      <c r="G178" s="43">
        <v>8.4</v>
      </c>
      <c r="H178" s="43">
        <v>4.3</v>
      </c>
      <c r="I178" s="43">
        <v>26.4</v>
      </c>
      <c r="J178" s="43">
        <v>181</v>
      </c>
      <c r="K178" s="44" t="s">
        <v>155</v>
      </c>
      <c r="L178" s="43">
        <v>17.5</v>
      </c>
    </row>
    <row r="179" spans="1:12" ht="15">
      <c r="A179" s="23"/>
      <c r="B179" s="15"/>
      <c r="C179" s="11"/>
      <c r="D179" s="7" t="s">
        <v>21</v>
      </c>
      <c r="E179" s="42" t="s">
        <v>139</v>
      </c>
      <c r="F179" s="43">
        <v>200</v>
      </c>
      <c r="G179" s="43">
        <v>0.6</v>
      </c>
      <c r="H179" s="43">
        <v>0</v>
      </c>
      <c r="I179" s="52">
        <v>45434</v>
      </c>
      <c r="J179" s="43">
        <v>86</v>
      </c>
      <c r="K179" s="44" t="s">
        <v>60</v>
      </c>
      <c r="L179" s="43">
        <v>6</v>
      </c>
    </row>
    <row r="180" spans="1:12" ht="15">
      <c r="A180" s="23"/>
      <c r="B180" s="15"/>
      <c r="C180" s="11"/>
      <c r="D180" s="7" t="s">
        <v>22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48</v>
      </c>
      <c r="L180" s="43">
        <v>3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v>511</v>
      </c>
      <c r="G184" s="19">
        <f t="shared" ref="G184:J184" si="85">SUM(G177:G183)</f>
        <v>18.71</v>
      </c>
      <c r="H184" s="19">
        <f t="shared" si="85"/>
        <v>13.560000000000002</v>
      </c>
      <c r="I184" s="19">
        <f t="shared" si="85"/>
        <v>45475.040000000001</v>
      </c>
      <c r="J184" s="19">
        <f t="shared" si="85"/>
        <v>339.6</v>
      </c>
      <c r="K184" s="25"/>
      <c r="L184" s="19">
        <f t="shared" ref="L184" si="86">SUM(L177:L183)</f>
        <v>46.5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140</v>
      </c>
      <c r="F185" s="43">
        <v>100</v>
      </c>
      <c r="G185" s="43">
        <v>1.5</v>
      </c>
      <c r="H185" s="43">
        <v>7.4</v>
      </c>
      <c r="I185" s="43">
        <v>5.4</v>
      </c>
      <c r="J185" s="43">
        <v>94</v>
      </c>
      <c r="K185" s="44" t="s">
        <v>156</v>
      </c>
      <c r="L185" s="43">
        <v>20</v>
      </c>
    </row>
    <row r="186" spans="1:12" ht="15">
      <c r="A186" s="23"/>
      <c r="B186" s="15"/>
      <c r="C186" s="11"/>
      <c r="D186" s="7" t="s">
        <v>26</v>
      </c>
      <c r="E186" s="42" t="s">
        <v>141</v>
      </c>
      <c r="F186" s="43" t="s">
        <v>89</v>
      </c>
      <c r="G186" s="43">
        <v>2.4</v>
      </c>
      <c r="H186" s="43">
        <v>5.7</v>
      </c>
      <c r="I186" s="43">
        <v>13.9</v>
      </c>
      <c r="J186" s="43">
        <v>118</v>
      </c>
      <c r="K186" s="44" t="s">
        <v>157</v>
      </c>
      <c r="L186" s="43">
        <v>31</v>
      </c>
    </row>
    <row r="187" spans="1:12" ht="15">
      <c r="A187" s="23"/>
      <c r="B187" s="15"/>
      <c r="C187" s="11"/>
      <c r="D187" s="7" t="s">
        <v>27</v>
      </c>
      <c r="E187" s="42" t="s">
        <v>142</v>
      </c>
      <c r="F187" s="43">
        <v>200</v>
      </c>
      <c r="G187" s="43">
        <v>17.399999999999999</v>
      </c>
      <c r="H187" s="43">
        <v>18.899999999999999</v>
      </c>
      <c r="I187" s="43">
        <v>14.9</v>
      </c>
      <c r="J187" s="43">
        <v>299</v>
      </c>
      <c r="K187" s="44" t="s">
        <v>158</v>
      </c>
      <c r="L187" s="43">
        <v>85</v>
      </c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 t="s">
        <v>67</v>
      </c>
      <c r="F189" s="43" t="s">
        <v>71</v>
      </c>
      <c r="G189" s="43">
        <v>0.1</v>
      </c>
      <c r="H189" s="43">
        <v>0</v>
      </c>
      <c r="I189" s="43">
        <v>22.5</v>
      </c>
      <c r="J189" s="43">
        <v>86</v>
      </c>
      <c r="K189" s="44" t="s">
        <v>72</v>
      </c>
      <c r="L189" s="43">
        <v>5</v>
      </c>
    </row>
    <row r="190" spans="1:12" ht="15">
      <c r="A190" s="23"/>
      <c r="B190" s="15"/>
      <c r="C190" s="11"/>
      <c r="D190" s="7" t="s">
        <v>30</v>
      </c>
      <c r="E190" s="42" t="s">
        <v>44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48</v>
      </c>
      <c r="L190" s="43">
        <v>3</v>
      </c>
    </row>
    <row r="191" spans="1:12" ht="15">
      <c r="A191" s="23"/>
      <c r="B191" s="15"/>
      <c r="C191" s="11"/>
      <c r="D191" s="7" t="s">
        <v>31</v>
      </c>
      <c r="E191" s="42" t="s">
        <v>49</v>
      </c>
      <c r="F191" s="43">
        <v>30</v>
      </c>
      <c r="G191" s="43">
        <v>2.5499999999999998</v>
      </c>
      <c r="H191" s="43">
        <v>0.99</v>
      </c>
      <c r="I191" s="43">
        <v>12.75</v>
      </c>
      <c r="J191" s="43">
        <v>77.7</v>
      </c>
      <c r="K191" s="44" t="s">
        <v>48</v>
      </c>
      <c r="L191" s="43">
        <v>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v>842</v>
      </c>
      <c r="G194" s="19">
        <f t="shared" ref="G194:J194" si="87">SUM(G185:G193)</f>
        <v>26.38</v>
      </c>
      <c r="H194" s="19">
        <f t="shared" si="87"/>
        <v>33.29</v>
      </c>
      <c r="I194" s="19">
        <f t="shared" si="87"/>
        <v>84.09</v>
      </c>
      <c r="J194" s="19">
        <f t="shared" si="87"/>
        <v>747.30000000000007</v>
      </c>
      <c r="K194" s="25"/>
      <c r="L194" s="19">
        <f t="shared" ref="L194" si="88">SUM(L185:L193)</f>
        <v>147</v>
      </c>
    </row>
    <row r="195" spans="1:12" ht="1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1353</v>
      </c>
      <c r="G195" s="32">
        <f t="shared" ref="G195" si="89">G184+G194</f>
        <v>45.09</v>
      </c>
      <c r="H195" s="32">
        <f t="shared" ref="H195" si="90">H184+H194</f>
        <v>46.85</v>
      </c>
      <c r="I195" s="32">
        <f t="shared" ref="I195" si="91">I184+I194</f>
        <v>45559.13</v>
      </c>
      <c r="J195" s="32">
        <f t="shared" ref="J195:L195" si="92">J184+J194</f>
        <v>1086.9000000000001</v>
      </c>
      <c r="K195" s="32"/>
      <c r="L195" s="32">
        <f t="shared" si="92"/>
        <v>193.5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1417.4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49.702999999999996</v>
      </c>
      <c r="H196" s="34">
        <f t="shared" si="93"/>
        <v>9138.117000000002</v>
      </c>
      <c r="I196" s="34">
        <f t="shared" si="93"/>
        <v>9264.2049999999981</v>
      </c>
      <c r="J196" s="34">
        <f t="shared" si="93"/>
        <v>1259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185.7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cp:lastPrinted>2024-02-22T08:14:16Z</cp:lastPrinted>
  <dcterms:created xsi:type="dcterms:W3CDTF">2022-05-16T14:23:56Z</dcterms:created>
  <dcterms:modified xsi:type="dcterms:W3CDTF">2025-03-19T07:58:55Z</dcterms:modified>
</cp:coreProperties>
</file>