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H119" l="1"/>
  <c r="F119"/>
  <c r="G100"/>
  <c r="H100"/>
  <c r="J100"/>
  <c r="I100"/>
  <c r="L100"/>
  <c r="J119"/>
  <c r="J196" s="1"/>
  <c r="L119"/>
  <c r="L196" s="1"/>
  <c r="F176"/>
  <c r="G176"/>
  <c r="G195"/>
  <c r="I195"/>
  <c r="F195"/>
  <c r="H195"/>
  <c r="H81"/>
  <c r="G81"/>
  <c r="I81"/>
  <c r="I196" s="1"/>
  <c r="H62"/>
  <c r="J62"/>
  <c r="F62"/>
  <c r="G62"/>
  <c r="H43"/>
  <c r="G43"/>
  <c r="I43"/>
  <c r="F43"/>
  <c r="I24"/>
  <c r="G24"/>
  <c r="J24"/>
  <c r="H24"/>
  <c r="G196" l="1"/>
  <c r="F196"/>
  <c r="H196"/>
</calcChain>
</file>

<file path=xl/sharedStrings.xml><?xml version="1.0" encoding="utf-8"?>
<sst xmlns="http://schemas.openxmlformats.org/spreadsheetml/2006/main" count="427" uniqueCount="163">
  <si>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</si>
  <si>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</si>
  <si>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</si>
  <si>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</si>
  <si>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</si>
  <si>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</si>
  <si>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</si>
  <si>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</si>
  <si>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</si>
  <si>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</si>
  <si>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</si>
  <si>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</si>
  <si>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</si>
  <si>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</si>
  <si>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</si>
  <si>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</si>
  <si>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</si>
  <si>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</si>
  <si>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</si>
  <si>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</si>
  <si>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</si>
  <si>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</si>
  <si>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</si>
  <si>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</si>
  <si>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</si>
  <si>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</si>
  <si>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</si>
  <si>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</si>
  <si>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</si>
  <si>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</si>
  <si>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</si>
  <si>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</si>
  <si>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</si>
  <si>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</si>
  <si>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</si>
  <si>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</si>
  <si>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</si>
  <si>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</si>
  <si>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</si>
  <si>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</si>
  <si>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</si>
  <si>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</si>
  <si>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</si>
  <si>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200/60</t>
  </si>
  <si>
    <t>№ 121</t>
  </si>
  <si>
    <t>Сыр</t>
  </si>
  <si>
    <t>Пром</t>
  </si>
  <si>
    <t>Яйцо</t>
  </si>
  <si>
    <t>Какао</t>
  </si>
  <si>
    <t>№ 193</t>
  </si>
  <si>
    <t>Пшеничный</t>
  </si>
  <si>
    <t xml:space="preserve">Салат картофельный с зеленым горошком </t>
  </si>
  <si>
    <t>№22</t>
  </si>
  <si>
    <t xml:space="preserve">Суп картофельный  с макаронными изделиями </t>
  </si>
  <si>
    <t xml:space="preserve">Котлета мясная </t>
  </si>
  <si>
    <t>№ 66</t>
  </si>
  <si>
    <t>Греча</t>
  </si>
  <si>
    <t>200/7</t>
  </si>
  <si>
    <t>№ 113</t>
  </si>
  <si>
    <t>Напиток Апельсиновый</t>
  </si>
  <si>
    <t>№ 198</t>
  </si>
  <si>
    <t>Ржаной</t>
  </si>
  <si>
    <t>Макароны запеченые с сыром</t>
  </si>
  <si>
    <t>200/10</t>
  </si>
  <si>
    <t>№ 141</t>
  </si>
  <si>
    <t>Салат Степной</t>
  </si>
  <si>
    <t>№ 23</t>
  </si>
  <si>
    <t xml:space="preserve">Чай с лимоном  с сахаром </t>
  </si>
  <si>
    <t>200/7/15</t>
  </si>
  <si>
    <t>№ 186</t>
  </si>
  <si>
    <t>Салат из свежих огурцов</t>
  </si>
  <si>
    <t>№ 9</t>
  </si>
  <si>
    <t>Щи по - уральски</t>
  </si>
  <si>
    <t>№ 35</t>
  </si>
  <si>
    <t>Плов</t>
  </si>
  <si>
    <t>№ 90</t>
  </si>
  <si>
    <t>Компот из свежих яблок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</si>
  <si>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</si>
  <si>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</si>
  <si>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</si>
  <si>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</si>
  <si>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</si>
  <si>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</si>
  <si>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</si>
  <si>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</si>
  <si>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</si>
  <si>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</si>
  <si>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 xml:space="preserve">Рассольник Ленинградский </t>
  </si>
  <si>
    <t>250/10</t>
  </si>
  <si>
    <t>№ 36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</si>
  <si>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</si>
  <si>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</si>
  <si>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</si>
  <si>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</si>
  <si>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</si>
  <si>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</si>
  <si>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</si>
  <si>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</si>
  <si>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200/25</t>
  </si>
  <si>
    <t>№ 145</t>
  </si>
  <si>
    <t>Салат из моркови с яблоками</t>
  </si>
  <si>
    <t>№ 12</t>
  </si>
  <si>
    <t>Чай</t>
  </si>
  <si>
    <t>№ 184</t>
  </si>
  <si>
    <t>Салат из свеклы с растительным маслом</t>
  </si>
  <si>
    <t>№ 17</t>
  </si>
  <si>
    <t xml:space="preserve">Суп картофельный с рисом </t>
  </si>
  <si>
    <t>№ 40</t>
  </si>
  <si>
    <t>Котлета рыбная</t>
  </si>
  <si>
    <t>№ 56</t>
  </si>
  <si>
    <t>Картофельное пюре</t>
  </si>
  <si>
    <t>№ 94</t>
  </si>
  <si>
    <t xml:space="preserve">Напиток лимонный </t>
  </si>
  <si>
    <t>Суп молочный с крупой</t>
  </si>
  <si>
    <t>№ 45</t>
  </si>
  <si>
    <t>Салат Мишат</t>
  </si>
  <si>
    <t>№ 14</t>
  </si>
  <si>
    <t xml:space="preserve"> № 193</t>
  </si>
  <si>
    <t>Салат из белокачанной капусты</t>
  </si>
  <si>
    <t>№ 3</t>
  </si>
  <si>
    <t>Уха рыбацкая</t>
  </si>
  <si>
    <t>№ 47</t>
  </si>
  <si>
    <t>Жаркое по - домашнему</t>
  </si>
  <si>
    <t>№ 65</t>
  </si>
  <si>
    <t>Каша Дружба</t>
  </si>
  <si>
    <t>№ 124</t>
  </si>
  <si>
    <t>Бутерброд с маслом с сыром</t>
  </si>
  <si>
    <t>№ 2</t>
  </si>
  <si>
    <t>Салат Студенческий</t>
  </si>
  <si>
    <t>№ 24</t>
  </si>
  <si>
    <t xml:space="preserve">Суп гороховый </t>
  </si>
  <si>
    <t>№ 42</t>
  </si>
  <si>
    <t>Котлета куринная</t>
  </si>
  <si>
    <t>№ 88</t>
  </si>
  <si>
    <t>Рожки отварные</t>
  </si>
  <si>
    <t>№ 137</t>
  </si>
  <si>
    <t xml:space="preserve">Каша рисовая молочная </t>
  </si>
  <si>
    <t xml:space="preserve">Напиток Апельсиновый </t>
  </si>
  <si>
    <t>Суп с макаронными изделиями</t>
  </si>
  <si>
    <t>№ 38</t>
  </si>
  <si>
    <t>Котлета мясная</t>
  </si>
  <si>
    <t>Суп молочный с макаронными  изделиями</t>
  </si>
  <si>
    <t>№ 44</t>
  </si>
  <si>
    <t>№ 34</t>
  </si>
  <si>
    <t>Борщ</t>
  </si>
  <si>
    <t>Компот из свежиз яблок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</si>
  <si>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</si>
  <si>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</si>
  <si>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</si>
  <si>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</si>
  <si>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</si>
  <si>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</si>
  <si>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13.92</t>
  </si>
  <si>
    <t>Чай с лимоном</t>
  </si>
  <si>
    <t>Омлет</t>
  </si>
  <si>
    <t>№ 142</t>
  </si>
  <si>
    <t>Салат из свежей капусты огурцов, помидор</t>
  </si>
  <si>
    <t>№ 6</t>
  </si>
  <si>
    <t>Щи из свежей капусты</t>
  </si>
  <si>
    <t>№ 250</t>
  </si>
  <si>
    <t>Тефтели рыбные</t>
  </si>
  <si>
    <t>100/40</t>
  </si>
  <si>
    <t>№ 219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</si>
</sst>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15</v>
      </c>
      <c r="G1" s="2" t="s">
        <v>16</v>
      </c>
      <c r="H1" s="57" t="s">
        <v>41</v>
      </c>
      <c r="I1" s="57"/>
      <c r="J1" s="57"/>
      <c r="K1" s="57"/>
    </row>
    <row r="2" spans="1:12" ht="18">
      <c r="A2" s="35" t="s">
        <v>6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>
        <v>27</v>
      </c>
      <c r="I3" s="48">
        <v>11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43</v>
      </c>
      <c r="G6" s="40">
        <v>22.5</v>
      </c>
      <c r="H6" s="40">
        <v>8.16</v>
      </c>
      <c r="I6" s="40">
        <v>30.32</v>
      </c>
      <c r="J6" s="40">
        <v>213.2</v>
      </c>
      <c r="K6" s="41" t="s">
        <v>44</v>
      </c>
      <c r="L6" s="40">
        <v>16</v>
      </c>
    </row>
    <row r="7" spans="1:12" ht="15">
      <c r="A7" s="23"/>
      <c r="B7" s="15"/>
      <c r="C7" s="11"/>
      <c r="D7" s="51" t="s">
        <v>25</v>
      </c>
      <c r="E7" s="42" t="s">
        <v>45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/>
      <c r="L7" s="43">
        <v>16</v>
      </c>
    </row>
    <row r="8" spans="1:12" ht="1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49</v>
      </c>
      <c r="L8" s="43">
        <v>9</v>
      </c>
    </row>
    <row r="9" spans="1:12" ht="15">
      <c r="A9" s="23"/>
      <c r="B9" s="15"/>
      <c r="C9" s="11"/>
      <c r="D9" s="7" t="s">
        <v>22</v>
      </c>
      <c r="E9" s="42" t="s">
        <v>50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80</v>
      </c>
      <c r="G11" s="43">
        <v>10.16</v>
      </c>
      <c r="H11" s="43">
        <v>9.1999999999999993</v>
      </c>
      <c r="I11" s="43">
        <v>0.56000000000000005</v>
      </c>
      <c r="J11" s="43">
        <v>125.6</v>
      </c>
      <c r="K11" s="44"/>
      <c r="L11" s="43">
        <v>13.5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43.230000000000004</v>
      </c>
      <c r="H13" s="19">
        <f t="shared" si="0"/>
        <v>26.96</v>
      </c>
      <c r="I13" s="19">
        <f t="shared" si="0"/>
        <v>67.820000000000007</v>
      </c>
      <c r="J13" s="19">
        <f t="shared" si="0"/>
        <v>614.20000000000005</v>
      </c>
      <c r="K13" s="25"/>
      <c r="L13" s="19">
        <f t="shared" ref="L13" si="1">SUM(L6:L12)</f>
        <v>56.5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52</v>
      </c>
      <c r="L14" s="43">
        <v>14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55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56</v>
      </c>
      <c r="F17" s="43" t="s">
        <v>57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58</v>
      </c>
      <c r="L17" s="43">
        <v>10</v>
      </c>
    </row>
    <row r="18" spans="1:12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50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2</v>
      </c>
    </row>
    <row r="20" spans="1:12" ht="15">
      <c r="A20" s="23"/>
      <c r="B20" s="15"/>
      <c r="C20" s="11"/>
      <c r="D20" s="7" t="s">
        <v>31</v>
      </c>
      <c r="E20" s="42" t="s">
        <v>61</v>
      </c>
      <c r="F20" s="43">
        <v>30</v>
      </c>
      <c r="G20" s="43">
        <v>2.4300000000000002</v>
      </c>
      <c r="H20" s="43">
        <v>0.3</v>
      </c>
      <c r="I20" s="43">
        <v>14.64</v>
      </c>
      <c r="J20" s="43">
        <v>72.599999999999994</v>
      </c>
      <c r="K20" s="44" t="s">
        <v>46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37.76</v>
      </c>
      <c r="H23" s="19">
        <f t="shared" si="2"/>
        <v>35.199999999999996</v>
      </c>
      <c r="I23" s="19">
        <f t="shared" si="2"/>
        <v>133.58000000000001</v>
      </c>
      <c r="J23" s="19">
        <f t="shared" si="2"/>
        <v>1009.2</v>
      </c>
      <c r="K23" s="25"/>
      <c r="L23" s="19">
        <f t="shared" ref="L23" si="3">SUM(L14:L22)</f>
        <v>81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1040</v>
      </c>
      <c r="G24" s="32">
        <f t="shared" ref="G24:J24" si="4">G13+G23</f>
        <v>80.990000000000009</v>
      </c>
      <c r="H24" s="32">
        <f t="shared" si="4"/>
        <v>62.16</v>
      </c>
      <c r="I24" s="32">
        <f t="shared" si="4"/>
        <v>201.40000000000003</v>
      </c>
      <c r="J24" s="32">
        <f t="shared" si="4"/>
        <v>1623.4</v>
      </c>
      <c r="K24" s="32"/>
      <c r="L24" s="32">
        <f t="shared" ref="L24" si="5">L13+L23</f>
        <v>137.5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 t="s">
        <v>63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64</v>
      </c>
      <c r="L25" s="40">
        <v>30</v>
      </c>
    </row>
    <row r="26" spans="1:12" ht="15">
      <c r="A26" s="14"/>
      <c r="B26" s="15"/>
      <c r="C26" s="11"/>
      <c r="D26" s="51" t="s">
        <v>25</v>
      </c>
      <c r="E26" s="42" t="s">
        <v>65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66</v>
      </c>
      <c r="L26" s="43">
        <v>20</v>
      </c>
    </row>
    <row r="27" spans="1:12" ht="15">
      <c r="A27" s="14"/>
      <c r="B27" s="15"/>
      <c r="C27" s="11"/>
      <c r="D27" s="7" t="s">
        <v>21</v>
      </c>
      <c r="E27" s="42" t="s">
        <v>67</v>
      </c>
      <c r="F27" s="43" t="s">
        <v>68</v>
      </c>
      <c r="G27" s="43">
        <v>0.2</v>
      </c>
      <c r="H27" s="43">
        <v>0.1</v>
      </c>
      <c r="I27" s="43">
        <v>13.9</v>
      </c>
      <c r="J27" s="43">
        <v>55</v>
      </c>
      <c r="K27" s="44" t="s">
        <v>69</v>
      </c>
      <c r="L27" s="43">
        <v>3.5</v>
      </c>
    </row>
    <row r="28" spans="1:12" ht="15">
      <c r="A28" s="14"/>
      <c r="B28" s="15"/>
      <c r="C28" s="11"/>
      <c r="D28" s="7" t="s">
        <v>22</v>
      </c>
      <c r="E28" s="42" t="s">
        <v>50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55.5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70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71</v>
      </c>
      <c r="L33" s="43">
        <v>12</v>
      </c>
    </row>
    <row r="34" spans="1:12" ht="15">
      <c r="A34" s="14"/>
      <c r="B34" s="15"/>
      <c r="C34" s="11"/>
      <c r="D34" s="7" t="s">
        <v>26</v>
      </c>
      <c r="E34" s="42" t="s">
        <v>72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73</v>
      </c>
      <c r="L34" s="43">
        <v>12</v>
      </c>
    </row>
    <row r="35" spans="1:12" ht="15">
      <c r="A35" s="14"/>
      <c r="B35" s="15"/>
      <c r="C35" s="11"/>
      <c r="D35" s="7" t="s">
        <v>27</v>
      </c>
      <c r="E35" s="42" t="s">
        <v>74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75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76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77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50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2</v>
      </c>
    </row>
    <row r="39" spans="1:12" ht="15">
      <c r="A39" s="14"/>
      <c r="B39" s="15"/>
      <c r="C39" s="11"/>
      <c r="D39" s="7" t="s">
        <v>31</v>
      </c>
      <c r="E39" s="42" t="s">
        <v>61</v>
      </c>
      <c r="F39" s="43">
        <v>30</v>
      </c>
      <c r="G39" s="43">
        <v>2.4300000000000002</v>
      </c>
      <c r="H39" s="43">
        <v>0.3</v>
      </c>
      <c r="I39" s="43">
        <v>14.64</v>
      </c>
      <c r="J39" s="43">
        <v>72.599999999999994</v>
      </c>
      <c r="K39" s="44" t="s">
        <v>46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27.099999999999998</v>
      </c>
      <c r="H42" s="19">
        <f t="shared" ref="H42" si="11">SUM(H33:H41)</f>
        <v>30.340000000000003</v>
      </c>
      <c r="I42" s="19">
        <f t="shared" ref="I42" si="12">SUM(I33:I41)</f>
        <v>96.539999999999992</v>
      </c>
      <c r="J42" s="19">
        <f t="shared" ref="J42:L42" si="13">SUM(J33:J41)</f>
        <v>771.40000000000009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940</v>
      </c>
      <c r="G43" s="32">
        <f t="shared" ref="G43" si="14">G32+G42</f>
        <v>39.79</v>
      </c>
      <c r="H43" s="32">
        <f t="shared" ref="H43" si="15">H32+H42</f>
        <v>45.38</v>
      </c>
      <c r="I43" s="32">
        <f t="shared" ref="I43" si="16">I32+I42</f>
        <v>158.38</v>
      </c>
      <c r="J43" s="32">
        <f t="shared" ref="J43:L43" si="17">J32+J42</f>
        <v>1232</v>
      </c>
      <c r="K43" s="32"/>
      <c r="L43" s="32">
        <f t="shared" si="17"/>
        <v>130.5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78</v>
      </c>
      <c r="F44" s="40" t="s">
        <v>79</v>
      </c>
      <c r="G44" s="40">
        <v>7.28</v>
      </c>
      <c r="H44" s="40">
        <v>8.9600000000000009</v>
      </c>
      <c r="I44" s="40">
        <v>53.68</v>
      </c>
      <c r="J44" s="40">
        <v>245.6</v>
      </c>
      <c r="K44" s="41" t="s">
        <v>80</v>
      </c>
      <c r="L44" s="40">
        <v>13</v>
      </c>
    </row>
    <row r="45" spans="1:12" ht="15">
      <c r="A45" s="23"/>
      <c r="B45" s="15"/>
      <c r="C45" s="11"/>
      <c r="D45" s="51" t="s">
        <v>25</v>
      </c>
      <c r="E45" s="42" t="s">
        <v>81</v>
      </c>
      <c r="F45" s="43">
        <v>100</v>
      </c>
      <c r="G45" s="43">
        <v>8.9</v>
      </c>
      <c r="H45" s="43">
        <v>10.7</v>
      </c>
      <c r="I45" s="43">
        <v>4.8</v>
      </c>
      <c r="J45" s="43">
        <v>153</v>
      </c>
      <c r="K45" s="44" t="s">
        <v>82</v>
      </c>
      <c r="L45" s="43">
        <v>30</v>
      </c>
    </row>
    <row r="46" spans="1:12" ht="15">
      <c r="A46" s="23"/>
      <c r="B46" s="15"/>
      <c r="C46" s="11"/>
      <c r="D46" s="7" t="s">
        <v>21</v>
      </c>
      <c r="E46" s="42" t="s">
        <v>83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84</v>
      </c>
      <c r="L46" s="43">
        <v>9</v>
      </c>
    </row>
    <row r="47" spans="1:12" ht="15">
      <c r="A47" s="23"/>
      <c r="B47" s="15"/>
      <c r="C47" s="11"/>
      <c r="D47" s="7" t="s">
        <v>22</v>
      </c>
      <c r="E47" s="42" t="s">
        <v>50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330</v>
      </c>
      <c r="G51" s="19">
        <f t="shared" ref="G51" si="18">SUM(G44:G50)</f>
        <v>20.509999999999998</v>
      </c>
      <c r="H51" s="19">
        <f t="shared" ref="H51" si="19">SUM(H44:H50)</f>
        <v>21.560000000000002</v>
      </c>
      <c r="I51" s="19">
        <f t="shared" ref="I51" si="20">SUM(I44:I50)</f>
        <v>93.61999999999999</v>
      </c>
      <c r="J51" s="19">
        <f t="shared" ref="J51:L51" si="21">SUM(J44:J50)</f>
        <v>570.20000000000005</v>
      </c>
      <c r="K51" s="25"/>
      <c r="L51" s="19">
        <f t="shared" si="21"/>
        <v>54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85</v>
      </c>
      <c r="F52" s="43">
        <v>100</v>
      </c>
      <c r="G52" s="43">
        <v>1.4</v>
      </c>
      <c r="H52" s="43">
        <v>2.2999999999999998</v>
      </c>
      <c r="I52" s="43">
        <v>7.7</v>
      </c>
      <c r="J52" s="43">
        <v>57</v>
      </c>
      <c r="K52" s="44" t="s">
        <v>86</v>
      </c>
      <c r="L52" s="43">
        <v>20</v>
      </c>
    </row>
    <row r="53" spans="1:12" ht="15">
      <c r="A53" s="23"/>
      <c r="B53" s="15"/>
      <c r="C53" s="11"/>
      <c r="D53" s="7" t="s">
        <v>26</v>
      </c>
      <c r="E53" s="42" t="s">
        <v>87</v>
      </c>
      <c r="F53" s="43" t="s">
        <v>88</v>
      </c>
      <c r="G53" s="43">
        <v>2.4</v>
      </c>
      <c r="H53" s="43">
        <v>5.7</v>
      </c>
      <c r="I53" s="43">
        <v>15.7</v>
      </c>
      <c r="J53" s="43">
        <v>126</v>
      </c>
      <c r="K53" s="44" t="s">
        <v>89</v>
      </c>
      <c r="L53" s="43">
        <v>19</v>
      </c>
    </row>
    <row r="54" spans="1:12" ht="15">
      <c r="A54" s="23"/>
      <c r="B54" s="15"/>
      <c r="C54" s="11"/>
      <c r="D54" s="7" t="s">
        <v>27</v>
      </c>
      <c r="E54" s="42" t="s">
        <v>90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44" t="s">
        <v>91</v>
      </c>
      <c r="L54" s="43">
        <v>43</v>
      </c>
    </row>
    <row r="55" spans="1:12" ht="15">
      <c r="A55" s="23"/>
      <c r="B55" s="15"/>
      <c r="C55" s="11"/>
      <c r="D55" s="7" t="s">
        <v>28</v>
      </c>
      <c r="E55" s="42" t="s">
        <v>92</v>
      </c>
      <c r="F55" s="43" t="s">
        <v>93</v>
      </c>
      <c r="G55" s="43">
        <v>18.96</v>
      </c>
      <c r="H55" s="43">
        <v>5.76</v>
      </c>
      <c r="I55" s="43">
        <v>43.2</v>
      </c>
      <c r="J55" s="43">
        <v>303</v>
      </c>
      <c r="K55" s="44" t="s">
        <v>94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95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96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50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2</v>
      </c>
    </row>
    <row r="58" spans="1:12" ht="15">
      <c r="A58" s="23"/>
      <c r="B58" s="15"/>
      <c r="C58" s="11"/>
      <c r="D58" s="7" t="s">
        <v>31</v>
      </c>
      <c r="E58" s="42" t="s">
        <v>61</v>
      </c>
      <c r="F58" s="43">
        <v>30</v>
      </c>
      <c r="G58" s="43">
        <v>2.4300000000000002</v>
      </c>
      <c r="H58" s="43">
        <v>0.3</v>
      </c>
      <c r="I58" s="43">
        <v>14.64</v>
      </c>
      <c r="J58" s="43">
        <v>72.599999999999994</v>
      </c>
      <c r="K58" s="44" t="s">
        <v>46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460</v>
      </c>
      <c r="G61" s="19">
        <f t="shared" ref="G61" si="22">SUM(G52:G60)</f>
        <v>43.22</v>
      </c>
      <c r="H61" s="19">
        <f t="shared" ref="H61" si="23">SUM(H52:H60)</f>
        <v>23.77</v>
      </c>
      <c r="I61" s="19">
        <f t="shared" ref="I61" si="24">SUM(I52:I60)</f>
        <v>147.68</v>
      </c>
      <c r="J61" s="19">
        <f t="shared" ref="J61:L61" si="25">SUM(J52:J60)</f>
        <v>941.2</v>
      </c>
      <c r="K61" s="25"/>
      <c r="L61" s="19">
        <f t="shared" si="25"/>
        <v>101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790</v>
      </c>
      <c r="G62" s="32">
        <f t="shared" ref="G62" si="26">G51+G61</f>
        <v>63.73</v>
      </c>
      <c r="H62" s="32">
        <f t="shared" ref="H62" si="27">H51+H61</f>
        <v>45.33</v>
      </c>
      <c r="I62" s="32">
        <f t="shared" ref="I62" si="28">I51+I61</f>
        <v>241.3</v>
      </c>
      <c r="J62" s="32">
        <f t="shared" ref="J62:L62" si="29">J51+J61</f>
        <v>1511.4</v>
      </c>
      <c r="K62" s="32"/>
      <c r="L62" s="32">
        <f t="shared" si="29"/>
        <v>155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97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474</v>
      </c>
      <c r="K63" s="41" t="s">
        <v>99</v>
      </c>
      <c r="L63" s="40">
        <v>80</v>
      </c>
    </row>
    <row r="64" spans="1:12" ht="15">
      <c r="A64" s="23"/>
      <c r="B64" s="15"/>
      <c r="C64" s="11"/>
      <c r="D64" s="51" t="s">
        <v>25</v>
      </c>
      <c r="E64" s="42" t="s">
        <v>100</v>
      </c>
      <c r="F64" s="43">
        <v>100</v>
      </c>
      <c r="G64" s="43">
        <v>0.9</v>
      </c>
      <c r="H64" s="43">
        <v>5.9</v>
      </c>
      <c r="I64" s="43">
        <v>8.1999999999999993</v>
      </c>
      <c r="J64" s="43">
        <v>89</v>
      </c>
      <c r="K64" s="44" t="s">
        <v>101</v>
      </c>
      <c r="L64" s="43">
        <v>9</v>
      </c>
    </row>
    <row r="65" spans="1:12" ht="15">
      <c r="A65" s="23"/>
      <c r="B65" s="15"/>
      <c r="C65" s="11"/>
      <c r="D65" s="7" t="s">
        <v>21</v>
      </c>
      <c r="E65" s="42" t="s">
        <v>102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103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50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31.7</v>
      </c>
      <c r="H70" s="19">
        <f t="shared" ref="H70" si="31">SUM(H63:H69)</f>
        <v>27.2</v>
      </c>
      <c r="I70" s="19">
        <f t="shared" ref="I70" si="32">SUM(I63:I69)</f>
        <v>110.94000000000001</v>
      </c>
      <c r="J70" s="19">
        <f t="shared" ref="J70:L70" si="33">SUM(J63:J69)</f>
        <v>688.6</v>
      </c>
      <c r="K70" s="25"/>
      <c r="L70" s="19">
        <f t="shared" si="33"/>
        <v>93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104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105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106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107</v>
      </c>
      <c r="L72" s="43">
        <v>9</v>
      </c>
    </row>
    <row r="73" spans="1:12" ht="15">
      <c r="A73" s="23"/>
      <c r="B73" s="15"/>
      <c r="C73" s="11"/>
      <c r="D73" s="7" t="s">
        <v>27</v>
      </c>
      <c r="E73" s="42" t="s">
        <v>108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44" t="s">
        <v>109</v>
      </c>
      <c r="L73" s="43">
        <v>24</v>
      </c>
    </row>
    <row r="74" spans="1:12" ht="15">
      <c r="A74" s="23"/>
      <c r="B74" s="15"/>
      <c r="C74" s="11"/>
      <c r="D74" s="7" t="s">
        <v>28</v>
      </c>
      <c r="E74" s="42" t="s">
        <v>110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111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112</v>
      </c>
      <c r="F75" s="43">
        <v>200</v>
      </c>
      <c r="G75" s="43">
        <v>0.1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50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2</v>
      </c>
    </row>
    <row r="77" spans="1:12" ht="15">
      <c r="A77" s="23"/>
      <c r="B77" s="15"/>
      <c r="C77" s="11"/>
      <c r="D77" s="7" t="s">
        <v>31</v>
      </c>
      <c r="E77" s="42" t="s">
        <v>61</v>
      </c>
      <c r="F77" s="43">
        <v>30</v>
      </c>
      <c r="G77" s="43">
        <v>2.4300000000000002</v>
      </c>
      <c r="H77" s="43">
        <v>0.3</v>
      </c>
      <c r="I77" s="43">
        <v>14.64</v>
      </c>
      <c r="J77" s="43">
        <v>72.599999999999994</v>
      </c>
      <c r="K77" s="44" t="s">
        <v>46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27.96</v>
      </c>
      <c r="H80" s="19">
        <f t="shared" ref="H80" si="35">SUM(H71:H79)</f>
        <v>28.6</v>
      </c>
      <c r="I80" s="19">
        <f t="shared" ref="I80" si="36">SUM(I71:I79)</f>
        <v>116.88</v>
      </c>
      <c r="J80" s="19">
        <f t="shared" ref="J80:L80" si="37">SUM(J71:J79)</f>
        <v>840.2</v>
      </c>
      <c r="K80" s="25"/>
      <c r="L80" s="19">
        <f t="shared" si="37"/>
        <v>63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1240</v>
      </c>
      <c r="G81" s="32">
        <f t="shared" ref="G81" si="38">G70+G80</f>
        <v>59.66</v>
      </c>
      <c r="H81" s="32">
        <f t="shared" ref="H81" si="39">H70+H80</f>
        <v>55.8</v>
      </c>
      <c r="I81" s="32">
        <f t="shared" ref="I81" si="40">I70+I80</f>
        <v>227.82</v>
      </c>
      <c r="J81" s="32">
        <f t="shared" ref="J81:L81" si="41">J70+J80</f>
        <v>1528.8000000000002</v>
      </c>
      <c r="K81" s="32"/>
      <c r="L81" s="32">
        <f t="shared" si="41"/>
        <v>156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113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14</v>
      </c>
    </row>
    <row r="83" spans="1:12" ht="15">
      <c r="A83" s="23"/>
      <c r="B83" s="15"/>
      <c r="C83" s="11"/>
      <c r="D83" s="51" t="s">
        <v>25</v>
      </c>
      <c r="E83" s="42" t="s">
        <v>115</v>
      </c>
      <c r="F83" s="43">
        <v>100</v>
      </c>
      <c r="G83" s="43">
        <v>1.7</v>
      </c>
      <c r="H83" s="43">
        <v>8.4</v>
      </c>
      <c r="I83" s="43">
        <v>6.4</v>
      </c>
      <c r="J83" s="43">
        <v>108</v>
      </c>
      <c r="K83" s="44" t="s">
        <v>116</v>
      </c>
      <c r="L83" s="43">
        <v>8</v>
      </c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3.5</v>
      </c>
      <c r="H84" s="43">
        <v>34</v>
      </c>
      <c r="I84" s="43">
        <v>22.3</v>
      </c>
      <c r="J84" s="43">
        <v>130</v>
      </c>
      <c r="K84" s="44" t="s">
        <v>117</v>
      </c>
      <c r="L84" s="43">
        <v>9</v>
      </c>
    </row>
    <row r="85" spans="1:12" ht="15">
      <c r="A85" s="23"/>
      <c r="B85" s="15"/>
      <c r="C85" s="11"/>
      <c r="D85" s="7" t="s">
        <v>22</v>
      </c>
      <c r="E85" s="42" t="s">
        <v>50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12.030000000000001</v>
      </c>
      <c r="H89" s="19">
        <f t="shared" ref="H89" si="43">SUM(H82:H88)</f>
        <v>48.099999999999994</v>
      </c>
      <c r="I89" s="19">
        <f t="shared" ref="I89" si="44">SUM(I82:I88)</f>
        <v>61.44</v>
      </c>
      <c r="J89" s="19">
        <f t="shared" ref="J89:L89" si="45">SUM(J82:J88)</f>
        <v>449.6</v>
      </c>
      <c r="K89" s="25"/>
      <c r="L89" s="19">
        <f t="shared" si="45"/>
        <v>33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118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119</v>
      </c>
      <c r="L90" s="43">
        <v>5</v>
      </c>
    </row>
    <row r="91" spans="1:12" ht="15">
      <c r="A91" s="23"/>
      <c r="B91" s="15"/>
      <c r="C91" s="11"/>
      <c r="D91" s="7" t="s">
        <v>26</v>
      </c>
      <c r="E91" s="42" t="s">
        <v>120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121</v>
      </c>
      <c r="L91" s="43">
        <v>22</v>
      </c>
    </row>
    <row r="92" spans="1:12" ht="15">
      <c r="A92" s="23"/>
      <c r="B92" s="15"/>
      <c r="C92" s="11"/>
      <c r="D92" s="7" t="s">
        <v>27</v>
      </c>
      <c r="E92" s="42" t="s">
        <v>122</v>
      </c>
      <c r="F92" s="43">
        <v>200</v>
      </c>
      <c r="G92" s="43">
        <v>13.68</v>
      </c>
      <c r="H92" s="43">
        <v>13.92</v>
      </c>
      <c r="I92" s="43">
        <v>14.64</v>
      </c>
      <c r="J92" s="43">
        <v>239.2</v>
      </c>
      <c r="K92" s="44" t="s">
        <v>123</v>
      </c>
      <c r="L92" s="43">
        <v>60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76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123</v>
      </c>
      <c r="L94" s="43">
        <v>60</v>
      </c>
    </row>
    <row r="95" spans="1:12" ht="15">
      <c r="A95" s="23"/>
      <c r="B95" s="15"/>
      <c r="C95" s="11"/>
      <c r="D95" s="7" t="s">
        <v>30</v>
      </c>
      <c r="E95" s="42" t="s">
        <v>50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2</v>
      </c>
    </row>
    <row r="96" spans="1:12" ht="15">
      <c r="A96" s="23"/>
      <c r="B96" s="15"/>
      <c r="C96" s="11"/>
      <c r="D96" s="7" t="s">
        <v>31</v>
      </c>
      <c r="E96" s="42" t="s">
        <v>61</v>
      </c>
      <c r="F96" s="43">
        <v>30</v>
      </c>
      <c r="G96" s="43">
        <v>2.4300000000000002</v>
      </c>
      <c r="H96" s="43">
        <v>0.3</v>
      </c>
      <c r="I96" s="43">
        <v>14.64</v>
      </c>
      <c r="J96" s="43">
        <v>72.599999999999994</v>
      </c>
      <c r="K96" s="44" t="s">
        <v>46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25.439999999999998</v>
      </c>
      <c r="H99" s="19">
        <f t="shared" ref="H99" si="47">SUM(H90:H98)</f>
        <v>21.520000000000003</v>
      </c>
      <c r="I99" s="19">
        <f t="shared" ref="I99" si="48">SUM(I90:I98)</f>
        <v>90.52</v>
      </c>
      <c r="J99" s="19">
        <f t="shared" ref="J99:L99" si="49">SUM(J90:J98)</f>
        <v>657.40000000000009</v>
      </c>
      <c r="K99" s="25"/>
      <c r="L99" s="19">
        <f t="shared" si="49"/>
        <v>151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1370</v>
      </c>
      <c r="G100" s="32">
        <f t="shared" ref="G100" si="50">G89+G99</f>
        <v>37.47</v>
      </c>
      <c r="H100" s="32">
        <f t="shared" ref="H100" si="51">H89+H99</f>
        <v>69.62</v>
      </c>
      <c r="I100" s="32">
        <f t="shared" ref="I100" si="52">I89+I99</f>
        <v>151.95999999999998</v>
      </c>
      <c r="J100" s="32">
        <f t="shared" ref="J100:L100" si="53">J89+J99</f>
        <v>1107</v>
      </c>
      <c r="K100" s="32"/>
      <c r="L100" s="32">
        <f t="shared" si="53"/>
        <v>184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124</v>
      </c>
      <c r="F101" s="40" t="s">
        <v>79</v>
      </c>
      <c r="G101" s="40">
        <v>6.16</v>
      </c>
      <c r="H101" s="40">
        <v>8.56</v>
      </c>
      <c r="I101" s="40">
        <v>32.4</v>
      </c>
      <c r="J101" s="40">
        <v>232</v>
      </c>
      <c r="K101" s="41" t="s">
        <v>125</v>
      </c>
      <c r="L101" s="40">
        <v>14</v>
      </c>
    </row>
    <row r="102" spans="1:12" ht="15">
      <c r="A102" s="23"/>
      <c r="B102" s="15"/>
      <c r="C102" s="11"/>
      <c r="D102" s="51" t="s">
        <v>25</v>
      </c>
      <c r="E102" s="42" t="s">
        <v>126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127</v>
      </c>
      <c r="L102" s="43">
        <v>18</v>
      </c>
    </row>
    <row r="103" spans="1:12" ht="15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84</v>
      </c>
      <c r="L103" s="43">
        <v>9</v>
      </c>
    </row>
    <row r="104" spans="1:12" ht="15">
      <c r="A104" s="23"/>
      <c r="B104" s="15"/>
      <c r="C104" s="11"/>
      <c r="D104" s="7" t="s">
        <v>22</v>
      </c>
      <c r="E104" s="42" t="s">
        <v>50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2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18.89</v>
      </c>
      <c r="H108" s="19">
        <f t="shared" si="54"/>
        <v>19.060000000000002</v>
      </c>
      <c r="I108" s="19">
        <f t="shared" si="54"/>
        <v>93.94</v>
      </c>
      <c r="J108" s="19">
        <f t="shared" si="54"/>
        <v>624.6</v>
      </c>
      <c r="K108" s="25"/>
      <c r="L108" s="19">
        <f t="shared" ref="L108" si="55">SUM(L101:L107)</f>
        <v>43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128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129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130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131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132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133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134</v>
      </c>
      <c r="F112" s="43" t="s">
        <v>57</v>
      </c>
      <c r="G112" s="43">
        <v>7.3</v>
      </c>
      <c r="H112" s="43">
        <v>5.6</v>
      </c>
      <c r="I112" s="43">
        <v>44.5</v>
      </c>
      <c r="J112" s="43">
        <v>262</v>
      </c>
      <c r="K112" s="44" t="s">
        <v>135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95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96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50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2</v>
      </c>
    </row>
    <row r="115" spans="1:12" ht="15">
      <c r="A115" s="23"/>
      <c r="B115" s="15"/>
      <c r="C115" s="11"/>
      <c r="D115" s="7" t="s">
        <v>31</v>
      </c>
      <c r="E115" s="42" t="s">
        <v>61</v>
      </c>
      <c r="F115" s="43">
        <v>30</v>
      </c>
      <c r="G115" s="43">
        <v>2.4300000000000002</v>
      </c>
      <c r="H115" s="43">
        <v>0.3</v>
      </c>
      <c r="I115" s="43">
        <v>14.64</v>
      </c>
      <c r="J115" s="43">
        <v>72.599999999999994</v>
      </c>
      <c r="K115" s="44" t="s">
        <v>46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45.16</v>
      </c>
      <c r="H118" s="19">
        <f t="shared" si="56"/>
        <v>45.809999999999988</v>
      </c>
      <c r="I118" s="19">
        <f t="shared" si="56"/>
        <v>153.57999999999998</v>
      </c>
      <c r="J118" s="19">
        <f t="shared" si="56"/>
        <v>1182.1999999999998</v>
      </c>
      <c r="K118" s="25"/>
      <c r="L118" s="19">
        <f t="shared" ref="L118" si="57">SUM(L109:L117)</f>
        <v>83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1020</v>
      </c>
      <c r="G119" s="32">
        <f t="shared" ref="G119" si="58">G108+G118</f>
        <v>64.05</v>
      </c>
      <c r="H119" s="32">
        <f t="shared" ref="H119" si="59">H108+H118</f>
        <v>64.86999999999999</v>
      </c>
      <c r="I119" s="32">
        <f t="shared" ref="I119" si="60">I108+I118</f>
        <v>247.51999999999998</v>
      </c>
      <c r="J119" s="32">
        <f t="shared" ref="J119:L119" si="61">J108+J118</f>
        <v>1806.7999999999997</v>
      </c>
      <c r="K119" s="32"/>
      <c r="L119" s="32">
        <f t="shared" si="61"/>
        <v>126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136</v>
      </c>
      <c r="F120" s="40" t="s">
        <v>79</v>
      </c>
      <c r="G120" s="40">
        <v>25.5</v>
      </c>
      <c r="H120" s="40">
        <v>8.16</v>
      </c>
      <c r="I120" s="40">
        <v>30.32</v>
      </c>
      <c r="J120" s="40">
        <v>213.2</v>
      </c>
      <c r="K120" s="41" t="s">
        <v>44</v>
      </c>
      <c r="L120" s="40">
        <v>16</v>
      </c>
    </row>
    <row r="121" spans="1:12" ht="15">
      <c r="A121" s="14"/>
      <c r="B121" s="15"/>
      <c r="C121" s="11"/>
      <c r="D121" s="51" t="s">
        <v>25</v>
      </c>
      <c r="E121" s="42" t="s">
        <v>81</v>
      </c>
      <c r="F121" s="43">
        <v>100</v>
      </c>
      <c r="G121" s="43">
        <v>8.9</v>
      </c>
      <c r="H121" s="43">
        <v>10.7</v>
      </c>
      <c r="I121" s="43">
        <v>4.8</v>
      </c>
      <c r="J121" s="43">
        <v>153</v>
      </c>
      <c r="K121" s="44" t="s">
        <v>82</v>
      </c>
      <c r="L121" s="43">
        <v>30</v>
      </c>
    </row>
    <row r="122" spans="1:12" ht="15">
      <c r="A122" s="14"/>
      <c r="B122" s="15"/>
      <c r="C122" s="11"/>
      <c r="D122" s="7" t="s">
        <v>21</v>
      </c>
      <c r="E122" s="42" t="s">
        <v>137</v>
      </c>
      <c r="F122" s="43">
        <v>200</v>
      </c>
      <c r="G122" s="43">
        <v>0.1</v>
      </c>
      <c r="H122" s="43">
        <v>0</v>
      </c>
      <c r="I122" s="43">
        <v>22.5</v>
      </c>
      <c r="J122" s="43">
        <v>80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50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2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330</v>
      </c>
      <c r="G127" s="19">
        <f t="shared" ref="G127:J127" si="62">SUM(G120:G126)</f>
        <v>36.93</v>
      </c>
      <c r="H127" s="19">
        <f t="shared" si="62"/>
        <v>19.16</v>
      </c>
      <c r="I127" s="19">
        <f t="shared" si="62"/>
        <v>72.259999999999991</v>
      </c>
      <c r="J127" s="19">
        <f t="shared" si="62"/>
        <v>518.79999999999995</v>
      </c>
      <c r="K127" s="25"/>
      <c r="L127" s="19">
        <f t="shared" ref="L127" si="63">SUM(L120:L126)</f>
        <v>58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86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138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139</v>
      </c>
      <c r="L129" s="43">
        <v>9</v>
      </c>
    </row>
    <row r="130" spans="1:12" ht="15">
      <c r="A130" s="14"/>
      <c r="B130" s="15"/>
      <c r="C130" s="11"/>
      <c r="D130" s="7" t="s">
        <v>27</v>
      </c>
      <c r="E130" s="42" t="s">
        <v>140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55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92</v>
      </c>
      <c r="F131" s="43" t="s">
        <v>93</v>
      </c>
      <c r="G131" s="43">
        <v>18.96</v>
      </c>
      <c r="H131" s="43">
        <v>5.76</v>
      </c>
      <c r="I131" s="43">
        <v>43.2</v>
      </c>
      <c r="J131" s="43">
        <v>303</v>
      </c>
      <c r="K131" s="44" t="s">
        <v>94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102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103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50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2</v>
      </c>
    </row>
    <row r="134" spans="1:12" ht="15">
      <c r="A134" s="14"/>
      <c r="B134" s="15"/>
      <c r="C134" s="11"/>
      <c r="D134" s="7" t="s">
        <v>31</v>
      </c>
      <c r="E134" s="42" t="s">
        <v>61</v>
      </c>
      <c r="F134" s="43">
        <v>30</v>
      </c>
      <c r="G134" s="43">
        <v>2.4300000000000002</v>
      </c>
      <c r="H134" s="43">
        <v>0.3</v>
      </c>
      <c r="I134" s="43">
        <v>14.64</v>
      </c>
      <c r="J134" s="43">
        <v>72.599999999999994</v>
      </c>
      <c r="K134" s="44" t="s">
        <v>46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42.440000000000005</v>
      </c>
      <c r="H137" s="19">
        <f t="shared" si="64"/>
        <v>23.259999999999998</v>
      </c>
      <c r="I137" s="19">
        <f t="shared" si="64"/>
        <v>125.58</v>
      </c>
      <c r="J137" s="19">
        <f t="shared" si="64"/>
        <v>887.2</v>
      </c>
      <c r="K137" s="25"/>
      <c r="L137" s="19">
        <f t="shared" ref="L137" si="65">SUM(L128:L136)</f>
        <v>86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1040</v>
      </c>
      <c r="G138" s="32">
        <f t="shared" ref="G138" si="66">G127+G137</f>
        <v>79.37</v>
      </c>
      <c r="H138" s="32">
        <f t="shared" ref="H138" si="67">H127+H137</f>
        <v>42.42</v>
      </c>
      <c r="I138" s="32">
        <f t="shared" ref="I138" si="68">I127+I137</f>
        <v>197.83999999999997</v>
      </c>
      <c r="J138" s="32">
        <f t="shared" ref="J138:L138" si="69">J127+J137</f>
        <v>1406</v>
      </c>
      <c r="K138" s="32"/>
      <c r="L138" s="32">
        <f t="shared" si="69"/>
        <v>144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141</v>
      </c>
      <c r="F139" s="40">
        <v>250</v>
      </c>
      <c r="G139" s="40">
        <v>5.5</v>
      </c>
      <c r="H139" s="40">
        <v>5.5</v>
      </c>
      <c r="I139" s="40">
        <v>19.899999999999999</v>
      </c>
      <c r="J139" s="40">
        <v>151</v>
      </c>
      <c r="K139" s="41" t="s">
        <v>142</v>
      </c>
      <c r="L139" s="40">
        <v>14</v>
      </c>
    </row>
    <row r="140" spans="1:12" ht="15">
      <c r="A140" s="23"/>
      <c r="B140" s="15"/>
      <c r="C140" s="11"/>
      <c r="D140" s="51" t="s">
        <v>25</v>
      </c>
      <c r="E140" s="42" t="s">
        <v>47</v>
      </c>
      <c r="F140" s="43">
        <v>80</v>
      </c>
      <c r="G140" s="43">
        <v>10.16</v>
      </c>
      <c r="H140" s="43">
        <v>9.1999999999999993</v>
      </c>
      <c r="I140" s="43">
        <v>0.56000000000000005</v>
      </c>
      <c r="J140" s="43">
        <v>125.68</v>
      </c>
      <c r="K140" s="44"/>
      <c r="L140" s="43">
        <v>16</v>
      </c>
    </row>
    <row r="141" spans="1:12" ht="15">
      <c r="A141" s="23"/>
      <c r="B141" s="15"/>
      <c r="C141" s="11"/>
      <c r="D141" s="7" t="s">
        <v>21</v>
      </c>
      <c r="E141" s="42" t="s">
        <v>48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49</v>
      </c>
      <c r="L141" s="43">
        <v>9</v>
      </c>
    </row>
    <row r="142" spans="1:12" ht="15.75" customHeight="1">
      <c r="A142" s="23"/>
      <c r="B142" s="15"/>
      <c r="C142" s="11"/>
      <c r="D142" s="7" t="s">
        <v>22</v>
      </c>
      <c r="E142" s="42" t="s">
        <v>50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46</v>
      </c>
      <c r="L142" s="43">
        <v>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72.8</v>
      </c>
      <c r="K144" s="44"/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26.23</v>
      </c>
      <c r="H146" s="19">
        <f t="shared" si="70"/>
        <v>24.299999999999997</v>
      </c>
      <c r="I146" s="19">
        <f t="shared" si="70"/>
        <v>57.4</v>
      </c>
      <c r="J146" s="19">
        <f t="shared" si="70"/>
        <v>552.07999999999993</v>
      </c>
      <c r="K146" s="25"/>
      <c r="L146" s="19">
        <f t="shared" ref="L146" si="71">SUM(L139:L145)</f>
        <v>54.5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65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66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144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143</v>
      </c>
      <c r="L148" s="43">
        <v>13</v>
      </c>
    </row>
    <row r="149" spans="1:12" ht="15">
      <c r="A149" s="23"/>
      <c r="B149" s="15"/>
      <c r="C149" s="11"/>
      <c r="D149" s="7" t="s">
        <v>27</v>
      </c>
      <c r="E149" s="42" t="s">
        <v>74</v>
      </c>
      <c r="F149" s="43">
        <v>200</v>
      </c>
      <c r="G149" s="43">
        <v>19.04</v>
      </c>
      <c r="H149" s="43">
        <v>19.440000000000001</v>
      </c>
      <c r="I149" s="43">
        <v>32.159999999999997</v>
      </c>
      <c r="J149" s="43">
        <v>383.2</v>
      </c>
      <c r="K149" s="44" t="s">
        <v>75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145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77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50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2</v>
      </c>
    </row>
    <row r="153" spans="1:12" ht="15">
      <c r="A153" s="23"/>
      <c r="B153" s="15"/>
      <c r="C153" s="11"/>
      <c r="D153" s="7" t="s">
        <v>31</v>
      </c>
      <c r="E153" s="42" t="s">
        <v>61</v>
      </c>
      <c r="F153" s="43">
        <v>30</v>
      </c>
      <c r="G153" s="43">
        <v>2.4300000000000002</v>
      </c>
      <c r="H153" s="43">
        <v>0.3</v>
      </c>
      <c r="I153" s="43">
        <v>14.64</v>
      </c>
      <c r="J153" s="43">
        <v>72.599999999999994</v>
      </c>
      <c r="K153" s="44" t="s">
        <v>46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28.499999999999996</v>
      </c>
      <c r="H156" s="19">
        <f t="shared" si="72"/>
        <v>28.940000000000005</v>
      </c>
      <c r="I156" s="19">
        <f t="shared" si="72"/>
        <v>112.03999999999999</v>
      </c>
      <c r="J156" s="19">
        <f t="shared" si="72"/>
        <v>826.40000000000009</v>
      </c>
      <c r="K156" s="25"/>
      <c r="L156" s="19">
        <f t="shared" ref="L156" si="73">SUM(L147:L155)</f>
        <v>84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1390</v>
      </c>
      <c r="G157" s="32">
        <f t="shared" ref="G157" si="74">G146+G156</f>
        <v>54.73</v>
      </c>
      <c r="H157" s="32">
        <f t="shared" ref="H157" si="75">H146+H156</f>
        <v>53.24</v>
      </c>
      <c r="I157" s="32">
        <f t="shared" ref="I157" si="76">I146+I156</f>
        <v>169.44</v>
      </c>
      <c r="J157" s="32">
        <f t="shared" ref="J157:L157" si="77">J146+J156</f>
        <v>1378.48</v>
      </c>
      <c r="K157" s="32"/>
      <c r="L157" s="32">
        <f t="shared" si="77"/>
        <v>138.5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 t="s">
        <v>79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80</v>
      </c>
      <c r="L158" s="40">
        <v>13</v>
      </c>
    </row>
    <row r="159" spans="1:12" ht="15">
      <c r="A159" s="23"/>
      <c r="B159" s="15"/>
      <c r="C159" s="11"/>
      <c r="D159" s="51" t="s">
        <v>25</v>
      </c>
      <c r="E159" s="42" t="s">
        <v>146</v>
      </c>
      <c r="F159" s="43">
        <v>75</v>
      </c>
      <c r="G159" s="43">
        <v>8.4</v>
      </c>
      <c r="H159" s="43">
        <v>4.3</v>
      </c>
      <c r="I159" s="43">
        <v>26.4</v>
      </c>
      <c r="J159" s="43">
        <v>181</v>
      </c>
      <c r="K159" s="44" t="s">
        <v>147</v>
      </c>
      <c r="L159" s="43">
        <v>16</v>
      </c>
    </row>
    <row r="160" spans="1:12" ht="15">
      <c r="A160" s="23"/>
      <c r="B160" s="15"/>
      <c r="C160" s="11"/>
      <c r="D160" s="7" t="s">
        <v>21</v>
      </c>
      <c r="E160" s="42" t="s">
        <v>112</v>
      </c>
      <c r="F160" s="43">
        <v>200</v>
      </c>
      <c r="G160" s="43">
        <v>0.01</v>
      </c>
      <c r="H160" s="43">
        <v>0</v>
      </c>
      <c r="I160" s="43">
        <v>22.5</v>
      </c>
      <c r="J160" s="43">
        <v>86</v>
      </c>
      <c r="K160" s="44" t="s">
        <v>60</v>
      </c>
      <c r="L160" s="43">
        <v>6</v>
      </c>
    </row>
    <row r="161" spans="1:12" ht="15">
      <c r="A161" s="23"/>
      <c r="B161" s="15"/>
      <c r="C161" s="11"/>
      <c r="D161" s="7" t="s">
        <v>22</v>
      </c>
      <c r="E161" s="42" t="s">
        <v>50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305</v>
      </c>
      <c r="G165" s="19">
        <f t="shared" ref="G165:J165" si="78">SUM(G158:G164)</f>
        <v>18.12</v>
      </c>
      <c r="H165" s="19">
        <f t="shared" si="78"/>
        <v>13.560000000000002</v>
      </c>
      <c r="I165" s="19">
        <f t="shared" si="78"/>
        <v>97.22</v>
      </c>
      <c r="J165" s="19">
        <f t="shared" si="78"/>
        <v>585.20000000000005</v>
      </c>
      <c r="K165" s="25"/>
      <c r="L165" s="19">
        <f t="shared" ref="L165" si="79">SUM(L158:L164)</f>
        <v>37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148</v>
      </c>
      <c r="F166" s="43">
        <v>100</v>
      </c>
      <c r="G166" s="43">
        <v>1.5</v>
      </c>
      <c r="H166" s="43">
        <v>7.4</v>
      </c>
      <c r="I166" s="43">
        <v>5.4</v>
      </c>
      <c r="J166" s="43">
        <v>94</v>
      </c>
      <c r="K166" s="44" t="s">
        <v>149</v>
      </c>
      <c r="L166" s="43">
        <v>18</v>
      </c>
    </row>
    <row r="167" spans="1:12" ht="15">
      <c r="A167" s="23"/>
      <c r="B167" s="15"/>
      <c r="C167" s="11"/>
      <c r="D167" s="7" t="s">
        <v>26</v>
      </c>
      <c r="E167" s="42" t="s">
        <v>150</v>
      </c>
      <c r="F167" s="43" t="s">
        <v>88</v>
      </c>
      <c r="G167" s="43">
        <v>2.4</v>
      </c>
      <c r="H167" s="43">
        <v>5.7</v>
      </c>
      <c r="I167" s="43">
        <v>13.9</v>
      </c>
      <c r="J167" s="43">
        <v>118</v>
      </c>
      <c r="K167" s="44" t="s">
        <v>151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122</v>
      </c>
      <c r="F168" s="43">
        <v>200</v>
      </c>
      <c r="G168" s="43">
        <v>13.68</v>
      </c>
      <c r="H168" s="43" t="s">
        <v>152</v>
      </c>
      <c r="I168" s="43">
        <v>14.64</v>
      </c>
      <c r="J168" s="43">
        <v>239.2</v>
      </c>
      <c r="K168" s="44" t="s">
        <v>123</v>
      </c>
      <c r="L168" s="43">
        <v>60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153</v>
      </c>
      <c r="F170" s="43" t="s">
        <v>57</v>
      </c>
      <c r="G170" s="43">
        <v>0.1</v>
      </c>
      <c r="H170" s="43">
        <v>0</v>
      </c>
      <c r="I170" s="43" t="s">
        <v>152</v>
      </c>
      <c r="J170" s="43">
        <v>86</v>
      </c>
      <c r="K170" s="44" t="s">
        <v>69</v>
      </c>
      <c r="L170" s="43">
        <v>3.5</v>
      </c>
    </row>
    <row r="171" spans="1:12" ht="15">
      <c r="A171" s="23"/>
      <c r="B171" s="15"/>
      <c r="C171" s="11"/>
      <c r="D171" s="7" t="s">
        <v>30</v>
      </c>
      <c r="E171" s="42" t="s">
        <v>50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2</v>
      </c>
    </row>
    <row r="172" spans="1:12" ht="15">
      <c r="A172" s="23"/>
      <c r="B172" s="15"/>
      <c r="C172" s="11"/>
      <c r="D172" s="7" t="s">
        <v>31</v>
      </c>
      <c r="E172" s="42" t="s">
        <v>61</v>
      </c>
      <c r="F172" s="43">
        <v>30</v>
      </c>
      <c r="G172" s="43">
        <v>2.4300000000000002</v>
      </c>
      <c r="H172" s="43">
        <v>0.3</v>
      </c>
      <c r="I172" s="43">
        <v>14.64</v>
      </c>
      <c r="J172" s="43">
        <v>72.599999999999994</v>
      </c>
      <c r="K172" s="44" t="s">
        <v>46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360</v>
      </c>
      <c r="G175" s="19">
        <f t="shared" ref="G175:J175" si="80">SUM(G166:G174)</f>
        <v>22.54</v>
      </c>
      <c r="H175" s="19">
        <f t="shared" si="80"/>
        <v>13.700000000000003</v>
      </c>
      <c r="I175" s="19">
        <f t="shared" si="80"/>
        <v>63.22</v>
      </c>
      <c r="J175" s="19">
        <f t="shared" si="80"/>
        <v>682.40000000000009</v>
      </c>
      <c r="K175" s="25"/>
      <c r="L175" s="19">
        <f t="shared" ref="L175" si="81">SUM(L166:L174)</f>
        <v>105.5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665</v>
      </c>
      <c r="G176" s="32">
        <f t="shared" ref="G176" si="82">G165+G175</f>
        <v>40.659999999999997</v>
      </c>
      <c r="H176" s="32">
        <f t="shared" ref="H176" si="83">H165+H175</f>
        <v>27.260000000000005</v>
      </c>
      <c r="I176" s="32">
        <f t="shared" ref="I176" si="84">I165+I175</f>
        <v>160.44</v>
      </c>
      <c r="J176" s="32">
        <f t="shared" ref="J176:L176" si="85">J165+J175</f>
        <v>1267.6000000000001</v>
      </c>
      <c r="K176" s="32"/>
      <c r="L176" s="32">
        <f t="shared" si="85"/>
        <v>142.5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154</v>
      </c>
      <c r="F177" s="40" t="s">
        <v>93</v>
      </c>
      <c r="G177" s="40">
        <v>6.8</v>
      </c>
      <c r="H177" s="40">
        <v>21.26</v>
      </c>
      <c r="I177" s="40">
        <v>12.67</v>
      </c>
      <c r="J177" s="40">
        <v>300</v>
      </c>
      <c r="K177" s="41" t="s">
        <v>155</v>
      </c>
      <c r="L177" s="40">
        <v>30</v>
      </c>
    </row>
    <row r="178" spans="1:12" ht="15">
      <c r="A178" s="23"/>
      <c r="B178" s="15"/>
      <c r="C178" s="11"/>
      <c r="D178" s="51" t="s">
        <v>25</v>
      </c>
      <c r="E178" s="42" t="s">
        <v>100</v>
      </c>
      <c r="F178" s="43">
        <v>100</v>
      </c>
      <c r="G178" s="43">
        <v>0.9</v>
      </c>
      <c r="H178" s="43">
        <v>5.9</v>
      </c>
      <c r="I178" s="43">
        <v>8.1999999999999993</v>
      </c>
      <c r="J178" s="43">
        <v>89</v>
      </c>
      <c r="K178" s="44" t="s">
        <v>101</v>
      </c>
      <c r="L178" s="43">
        <v>7</v>
      </c>
    </row>
    <row r="179" spans="1:12" ht="15">
      <c r="A179" s="23"/>
      <c r="B179" s="15"/>
      <c r="C179" s="11"/>
      <c r="D179" s="7" t="s">
        <v>21</v>
      </c>
      <c r="E179" s="42" t="s">
        <v>95</v>
      </c>
      <c r="F179" s="43">
        <v>200</v>
      </c>
      <c r="G179" s="43">
        <v>2.4</v>
      </c>
      <c r="H179" s="43">
        <v>0.01</v>
      </c>
      <c r="I179" s="43">
        <v>41.4</v>
      </c>
      <c r="J179" s="43">
        <v>130</v>
      </c>
      <c r="K179" s="44" t="s">
        <v>96</v>
      </c>
      <c r="L179" s="43">
        <v>7</v>
      </c>
    </row>
    <row r="180" spans="1:12" ht="15">
      <c r="A180" s="23"/>
      <c r="B180" s="15"/>
      <c r="C180" s="11"/>
      <c r="D180" s="7" t="s">
        <v>22</v>
      </c>
      <c r="E180" s="42" t="s">
        <v>50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2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330</v>
      </c>
      <c r="G184" s="19">
        <f t="shared" ref="G184:J184" si="86">SUM(G177:G183)</f>
        <v>12.53</v>
      </c>
      <c r="H184" s="19">
        <f t="shared" si="86"/>
        <v>27.470000000000006</v>
      </c>
      <c r="I184" s="19">
        <f t="shared" si="86"/>
        <v>76.91</v>
      </c>
      <c r="J184" s="19">
        <f t="shared" si="86"/>
        <v>591.6</v>
      </c>
      <c r="K184" s="25"/>
      <c r="L184" s="19">
        <f t="shared" ref="L184" si="87">SUM(L177:L183)</f>
        <v>46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156</v>
      </c>
      <c r="F185" s="43">
        <v>100</v>
      </c>
      <c r="G185" s="43">
        <v>2.2999999999999998</v>
      </c>
      <c r="H185" s="43">
        <v>6.2</v>
      </c>
      <c r="I185" s="43">
        <v>4.2</v>
      </c>
      <c r="J185" s="43">
        <v>103</v>
      </c>
      <c r="K185" s="44" t="s">
        <v>157</v>
      </c>
      <c r="L185" s="43">
        <v>8</v>
      </c>
    </row>
    <row r="186" spans="1:12" ht="15">
      <c r="A186" s="23"/>
      <c r="B186" s="15"/>
      <c r="C186" s="11"/>
      <c r="D186" s="7" t="s">
        <v>26</v>
      </c>
      <c r="E186" s="42" t="s">
        <v>158</v>
      </c>
      <c r="F186" s="43">
        <v>250</v>
      </c>
      <c r="G186" s="43">
        <v>2.1</v>
      </c>
      <c r="H186" s="43">
        <v>5.6</v>
      </c>
      <c r="I186" s="43">
        <v>7.4</v>
      </c>
      <c r="J186" s="43">
        <v>88</v>
      </c>
      <c r="K186" s="44" t="s">
        <v>159</v>
      </c>
      <c r="L186" s="43">
        <v>10</v>
      </c>
    </row>
    <row r="187" spans="1:12" ht="15">
      <c r="A187" s="23"/>
      <c r="B187" s="15"/>
      <c r="C187" s="11"/>
      <c r="D187" s="7" t="s">
        <v>27</v>
      </c>
      <c r="E187" s="42" t="s">
        <v>160</v>
      </c>
      <c r="F187" s="43" t="s">
        <v>161</v>
      </c>
      <c r="G187" s="43">
        <v>13.6</v>
      </c>
      <c r="H187" s="43">
        <v>11.6</v>
      </c>
      <c r="I187" s="43">
        <v>15.1</v>
      </c>
      <c r="J187" s="43">
        <v>13.34</v>
      </c>
      <c r="K187" s="44" t="s">
        <v>162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110</v>
      </c>
      <c r="F188" s="43">
        <v>200</v>
      </c>
      <c r="G188" s="43">
        <v>4.0999999999999996</v>
      </c>
      <c r="H188" s="43">
        <v>6.6</v>
      </c>
      <c r="I188" s="43">
        <v>26.9</v>
      </c>
      <c r="J188" s="43">
        <v>186</v>
      </c>
      <c r="K188" s="44" t="s">
        <v>111</v>
      </c>
      <c r="L188" s="43">
        <v>12</v>
      </c>
    </row>
    <row r="189" spans="1:12" ht="15">
      <c r="A189" s="23"/>
      <c r="B189" s="15"/>
      <c r="C189" s="11"/>
      <c r="D189" s="7" t="s">
        <v>29</v>
      </c>
      <c r="E189" s="42" t="s">
        <v>83</v>
      </c>
      <c r="F189" s="43">
        <v>200</v>
      </c>
      <c r="G189" s="43">
        <v>1.9</v>
      </c>
      <c r="H189" s="43">
        <v>1.6</v>
      </c>
      <c r="I189" s="43">
        <v>20.5</v>
      </c>
      <c r="J189" s="43">
        <v>99</v>
      </c>
      <c r="K189" s="44" t="s">
        <v>84</v>
      </c>
      <c r="L189" s="43">
        <v>9</v>
      </c>
    </row>
    <row r="190" spans="1:12" ht="15">
      <c r="A190" s="23"/>
      <c r="B190" s="15"/>
      <c r="C190" s="11"/>
      <c r="D190" s="7" t="s">
        <v>30</v>
      </c>
      <c r="E190" s="42" t="s">
        <v>50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2</v>
      </c>
    </row>
    <row r="191" spans="1:12" ht="15">
      <c r="A191" s="23"/>
      <c r="B191" s="15"/>
      <c r="C191" s="11"/>
      <c r="D191" s="7" t="s">
        <v>31</v>
      </c>
      <c r="E191" s="42" t="s">
        <v>61</v>
      </c>
      <c r="F191" s="43">
        <v>30</v>
      </c>
      <c r="G191" s="43">
        <v>2.4300000000000002</v>
      </c>
      <c r="H191" s="43">
        <v>0.3</v>
      </c>
      <c r="I191" s="43">
        <v>14.64</v>
      </c>
      <c r="J191" s="43">
        <v>72.599999999999994</v>
      </c>
      <c r="K191" s="44" t="s">
        <v>46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28.86</v>
      </c>
      <c r="H194" s="19">
        <f t="shared" si="88"/>
        <v>32.200000000000003</v>
      </c>
      <c r="I194" s="19">
        <f t="shared" si="88"/>
        <v>103.38</v>
      </c>
      <c r="J194" s="19">
        <f t="shared" si="88"/>
        <v>634.54000000000008</v>
      </c>
      <c r="K194" s="25"/>
      <c r="L194" s="19">
        <f t="shared" ref="L194" si="89">SUM(L185:L193)</f>
        <v>67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1140</v>
      </c>
      <c r="G195" s="32">
        <f t="shared" ref="G195" si="90">G184+G194</f>
        <v>41.39</v>
      </c>
      <c r="H195" s="32">
        <f t="shared" ref="H195" si="91">H184+H194</f>
        <v>59.670000000000009</v>
      </c>
      <c r="I195" s="32">
        <f t="shared" ref="I195" si="92">I184+I194</f>
        <v>180.29</v>
      </c>
      <c r="J195" s="32">
        <f t="shared" ref="J195:L195" si="93">J184+J194</f>
        <v>1226.1400000000001</v>
      </c>
      <c r="K195" s="32"/>
      <c r="L195" s="32">
        <f t="shared" si="93"/>
        <v>113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1063.5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56.184000000000005</v>
      </c>
      <c r="H196" s="34">
        <f t="shared" si="94"/>
        <v>52.575000000000003</v>
      </c>
      <c r="I196" s="34">
        <f t="shared" si="94"/>
        <v>193.63900000000001</v>
      </c>
      <c r="J196" s="34">
        <f t="shared" si="94"/>
        <v>1408.7619999999999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142.69999999999999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2023-11-27T05:42:11Z</dcterms:modified>
</cp:coreProperties>
</file>